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8385" windowHeight="4410" activeTab="0"/>
  </bookViews>
  <sheets>
    <sheet name="State Aided" sheetId="1" r:id="rId1"/>
    <sheet name="DLC" sheetId="2" r:id="rId2"/>
    <sheet name="Non-State Aided" sheetId="3" r:id="rId3"/>
    <sheet name="NSA-DLC" sheetId="4" r:id="rId4"/>
    <sheet name="Independents" sheetId="5" r:id="rId5"/>
    <sheet name="Systems" sheetId="6" r:id="rId6"/>
    <sheet name="Automation" sheetId="7" r:id="rId7"/>
    <sheet name="Bookmobiles" sheetId="8" r:id="rId8"/>
    <sheet name=" " sheetId="9" r:id="rId9"/>
    <sheet name="  " sheetId="10" r:id="rId10"/>
  </sheets>
  <externalReferences>
    <externalReference r:id="rId13"/>
    <externalReference r:id="rId14"/>
  </externalReferences>
  <definedNames>
    <definedName name="_xlnm.Print_Area" localSheetId="6">'Automation'!$A$1:$K$694</definedName>
    <definedName name="_xlnm.Print_Area" localSheetId="2">'Non-State Aided'!$A$1:$AS$31</definedName>
    <definedName name="_xlnm.Print_Titles" localSheetId="6">'Automation'!$1:$4</definedName>
    <definedName name="_xlnm.Print_Titles" localSheetId="4">'Independents'!$1:$3</definedName>
    <definedName name="_xlnm.Print_Titles" localSheetId="0">'State Aided'!$1:$6</definedName>
    <definedName name="_xlnm.Print_Titles" localSheetId="5">'Systems'!$1:$3</definedName>
  </definedNames>
  <calcPr fullCalcOnLoad="1"/>
</workbook>
</file>

<file path=xl/sharedStrings.xml><?xml version="1.0" encoding="utf-8"?>
<sst xmlns="http://schemas.openxmlformats.org/spreadsheetml/2006/main" count="8128" uniqueCount="1139">
  <si>
    <t xml:space="preserve">SPALDING MEMORIAL LIBRARY     </t>
  </si>
  <si>
    <t xml:space="preserve">SPRING CITY FR PUBLIC LIBRARY </t>
  </si>
  <si>
    <t xml:space="preserve">SPRINGBORO PUBLIC LIBRARY     </t>
  </si>
  <si>
    <t>SPRINGDALE FREE PUBLIC LIBRARY</t>
  </si>
  <si>
    <t xml:space="preserve">SPRINGFIELD TOWNSHIP LIBRARY  </t>
  </si>
  <si>
    <t xml:space="preserve">STEY NEVANT PUBLIC LIBRARY    </t>
  </si>
  <si>
    <t xml:space="preserve">STRASBURG-HEISLER LIBRARY     </t>
  </si>
  <si>
    <t xml:space="preserve">SUGAR GROVE FREE LIBRARY      </t>
  </si>
  <si>
    <t xml:space="preserve">SULLIVAN COUNTY LIBRARY       </t>
  </si>
  <si>
    <t xml:space="preserve">SUMMERVILLE PUBLIC LIBRARY    </t>
  </si>
  <si>
    <t xml:space="preserve">SUS CO HIST SOC &amp; FR LIB      </t>
  </si>
  <si>
    <t xml:space="preserve">SWARTHMORE PUBLIC LIBRARY     </t>
  </si>
  <si>
    <t xml:space="preserve">SYKESVILLE PUBLIC LIBRARY     </t>
  </si>
  <si>
    <t xml:space="preserve">TAMAQUA PUBLIC LIBRARY        </t>
  </si>
  <si>
    <t xml:space="preserve">TAYLOR PUBLIC LIBRARY         </t>
  </si>
  <si>
    <t xml:space="preserve">THOMAS BEAVER FREE LIBRARY    </t>
  </si>
  <si>
    <t xml:space="preserve">TIDIOUTE PUBLIC LIBRARY       </t>
  </si>
  <si>
    <t xml:space="preserve">TINICUM MEMORIAL PUB LIBRARY  </t>
  </si>
  <si>
    <t xml:space="preserve">TOWANDA PUBLIC LIBRARY        </t>
  </si>
  <si>
    <t>TOWER-PORTER COMMUNITY LIBRARY</t>
  </si>
  <si>
    <t xml:space="preserve">TRAFFORD COMMUNITY PUBLIC LIB </t>
  </si>
  <si>
    <t xml:space="preserve">TREDYFFRIN PUBLIC LIBRARY     </t>
  </si>
  <si>
    <t>TREMONT AREA FR PUBLIC LIBRARY</t>
  </si>
  <si>
    <t>TRI VALLEY FREE PUBLIC LIBRARY</t>
  </si>
  <si>
    <t xml:space="preserve">TUNKHANNOCK PUBLIC LIBRARY    </t>
  </si>
  <si>
    <t xml:space="preserve">TWP LIB OF LOWER SOUTHAMPTON  </t>
  </si>
  <si>
    <t xml:space="preserve">TYRONE-SNYDER TWNSHP PUB LIB  </t>
  </si>
  <si>
    <t xml:space="preserve">ULYSSES LIBRARY               </t>
  </si>
  <si>
    <t xml:space="preserve">UNION CITY PUBLIC LIBRARY     </t>
  </si>
  <si>
    <t xml:space="preserve">UNION COUNTY LIBRARY SYSTEM   </t>
  </si>
  <si>
    <t xml:space="preserve">UNION LIB COMPANY OF HATBOROUGH </t>
  </si>
  <si>
    <t xml:space="preserve">UNIONTOWN PUBLIC LIBRARY      </t>
  </si>
  <si>
    <t xml:space="preserve">UPPER DUBLIN PUBLIC LIBRARY   </t>
  </si>
  <si>
    <t xml:space="preserve">UPPER MERION TOWNSHIP LIBRARY </t>
  </si>
  <si>
    <t xml:space="preserve">UPPER MORELAND FR PUB LIBRARY </t>
  </si>
  <si>
    <t xml:space="preserve">UPPER ST CLAIR TWNSHP LIBRARY </t>
  </si>
  <si>
    <t xml:space="preserve">VANDERGRIFT PUB LIBRARY ASSOC </t>
  </si>
  <si>
    <t xml:space="preserve">VILLAGE LIBRARY OF MORGANTOWN </t>
  </si>
  <si>
    <t>VILLAGE LIBRARY OF WRIGHTSTOWN</t>
  </si>
  <si>
    <t xml:space="preserve">WESTERN POCONO COMMUNITY LIBRARY    </t>
  </si>
  <si>
    <t xml:space="preserve">W W F COMMUNITY LIBRARY       </t>
  </si>
  <si>
    <t xml:space="preserve">MONACA PUBLIC LIBRARY       </t>
  </si>
  <si>
    <t>WARMINSTER TOWNSHIP FR LIBRARY</t>
  </si>
  <si>
    <t xml:space="preserve">WARREN LIBRARY ASSOCIATION    </t>
  </si>
  <si>
    <t xml:space="preserve">WASHINGTON COUNTY LIBRARY SYS </t>
  </si>
  <si>
    <t xml:space="preserve">WATERFORD PUBLIC LIBRARY      </t>
  </si>
  <si>
    <t xml:space="preserve">WAYNE COUNTY PUBLIC LIBRARY   </t>
  </si>
  <si>
    <t xml:space="preserve">WAYNE LIBRARY AUTHORITY       </t>
  </si>
  <si>
    <t xml:space="preserve">WERNERSVILLE PUBLIC LIBRARY   </t>
  </si>
  <si>
    <t xml:space="preserve">WEST CHESTER PUBLIC LIBRARY   </t>
  </si>
  <si>
    <t xml:space="preserve">WEST END LIBRARY              </t>
  </si>
  <si>
    <t>WEST LAWN-WYOMISSING HILLS LIB</t>
  </si>
  <si>
    <t xml:space="preserve">WEST PITTSTON LIBRARY         </t>
  </si>
  <si>
    <t xml:space="preserve">CLEVE J. FREDRICKSEN LIBRARY     </t>
  </si>
  <si>
    <t>WESTERN ALLEGHENY COMM LIBRARY</t>
  </si>
  <si>
    <t xml:space="preserve">WESTFIELD PUBLIC LIBRARY      </t>
  </si>
  <si>
    <t xml:space="preserve">  </t>
  </si>
  <si>
    <t>WESTMORELAND COUNTY LIB SYSTEM</t>
  </si>
  <si>
    <t xml:space="preserve">WHITEHALL PUBLIC LIBRARY      </t>
  </si>
  <si>
    <t>WHITEHALL TOWNSHIP PUB LIBRARY</t>
  </si>
  <si>
    <t>WILCOX PUBLIC LIBRARY</t>
  </si>
  <si>
    <t xml:space="preserve">WILKINSBURG PUBLIC LIBRARY    </t>
  </si>
  <si>
    <t xml:space="preserve">WILLIAM JEANES MEM LIBRARY    </t>
  </si>
  <si>
    <t xml:space="preserve">WILLIAMSBURG PUBLIC LIBRARY   </t>
  </si>
  <si>
    <t xml:space="preserve">WINDBER PUBLIC LIBRARY     </t>
  </si>
  <si>
    <t>WISSAHICKON VALLEY PUB LIBRARY</t>
  </si>
  <si>
    <t xml:space="preserve">WOMELSDORF COMMUNITY LIBRARY  </t>
  </si>
  <si>
    <t xml:space="preserve">WYALUSING PUBLIC LIBRARY      </t>
  </si>
  <si>
    <t xml:space="preserve">WYOMING FREE LIBRARY          </t>
  </si>
  <si>
    <t xml:space="preserve">WYOMISSING PUBLIC LIBRARY     </t>
  </si>
  <si>
    <t xml:space="preserve">YEADON PUBLIC LIBRARY         </t>
  </si>
  <si>
    <t xml:space="preserve">YORK COUNTY LIBRARY SYSTEM    </t>
  </si>
  <si>
    <t xml:space="preserve">YOUNGSVILLE PUBLIC LIBRARY    </t>
  </si>
  <si>
    <t xml:space="preserve">YOUNGWOOD AREA PUB LIB INC    </t>
  </si>
  <si>
    <t xml:space="preserve">ZELIENOPLE PUBLIC LIBRARY     </t>
  </si>
  <si>
    <t>YORK</t>
  </si>
  <si>
    <t>LACKAWANNA</t>
  </si>
  <si>
    <t>MONTGOMERY</t>
  </si>
  <si>
    <t>ADAMS</t>
  </si>
  <si>
    <t>WESTMORELAND</t>
  </si>
  <si>
    <t>LANCASTER</t>
  </si>
  <si>
    <t>ERIE</t>
  </si>
  <si>
    <t>FRANKLIN</t>
  </si>
  <si>
    <t>ALLEGHENY</t>
  </si>
  <si>
    <t>BRADFORD</t>
  </si>
  <si>
    <t>LEHIGH</t>
  </si>
  <si>
    <t>BLAIR</t>
  </si>
  <si>
    <t>CUMBERLAND</t>
  </si>
  <si>
    <t>CLINTON</t>
  </si>
  <si>
    <t>LEBANON</t>
  </si>
  <si>
    <t>ARMSTRONG</t>
  </si>
  <si>
    <t>SCHUYLKILL</t>
  </si>
  <si>
    <t>DELAWARE</t>
  </si>
  <si>
    <t>CHESTER</t>
  </si>
  <si>
    <t>WASHINGTON</t>
  </si>
  <si>
    <t>BEAVER</t>
  </si>
  <si>
    <t>LUZERNE</t>
  </si>
  <si>
    <t>NORTHAMPTON</t>
  </si>
  <si>
    <t>MONROE</t>
  </si>
  <si>
    <t>CAMBRIA</t>
  </si>
  <si>
    <t>BEDFORD</t>
  </si>
  <si>
    <t>CRAWFORD</t>
  </si>
  <si>
    <t>BERKS</t>
  </si>
  <si>
    <t>COLUMBIA</t>
  </si>
  <si>
    <t>WAYNE</t>
  </si>
  <si>
    <t>INDIANA</t>
  </si>
  <si>
    <t>PERRY</t>
  </si>
  <si>
    <t>TIOGA</t>
  </si>
  <si>
    <t>MCKEAN</t>
  </si>
  <si>
    <t>FAYETTE</t>
  </si>
  <si>
    <t>BUCKS</t>
  </si>
  <si>
    <t>BUTLER</t>
  </si>
  <si>
    <t>CAMERON</t>
  </si>
  <si>
    <t>CENTRE</t>
  </si>
  <si>
    <t>CLARION</t>
  </si>
  <si>
    <t>CLEARFIELD</t>
  </si>
  <si>
    <t>VANANGO</t>
  </si>
  <si>
    <t>POTTER</t>
  </si>
  <si>
    <t>DAUPHIN</t>
  </si>
  <si>
    <t>PIKE</t>
  </si>
  <si>
    <t>CARBON</t>
  </si>
  <si>
    <t>LYCOMING</t>
  </si>
  <si>
    <t>LAWRENCE</t>
  </si>
  <si>
    <t>GREENE</t>
  </si>
  <si>
    <t>PHILADELPHIA</t>
  </si>
  <si>
    <t>FULTON</t>
  </si>
  <si>
    <t>MERCER</t>
  </si>
  <si>
    <t>HUNTINGDON</t>
  </si>
  <si>
    <t>UNION</t>
  </si>
  <si>
    <t>JEFFERSON</t>
  </si>
  <si>
    <t>NORTHUMBERLAND</t>
  </si>
  <si>
    <t>ELK</t>
  </si>
  <si>
    <t>JUNIATA</t>
  </si>
  <si>
    <t>WYOMING</t>
  </si>
  <si>
    <t>FOREST</t>
  </si>
  <si>
    <t>SOMERSET</t>
  </si>
  <si>
    <t>MIFFLIN</t>
  </si>
  <si>
    <t>SUSQUEHANNA</t>
  </si>
  <si>
    <t>WARREN</t>
  </si>
  <si>
    <t>SNYDER</t>
  </si>
  <si>
    <t>SULLIVAN</t>
  </si>
  <si>
    <t>MONTOUR</t>
  </si>
  <si>
    <t>17</t>
  </si>
  <si>
    <t>H</t>
  </si>
  <si>
    <t>M</t>
  </si>
  <si>
    <t>McKEAN</t>
  </si>
  <si>
    <t>LIBRARIES</t>
  </si>
  <si>
    <t>BY COUNTY</t>
  </si>
  <si>
    <t>POPULA-</t>
  </si>
  <si>
    <t>TION</t>
  </si>
  <si>
    <t>SERVED</t>
  </si>
  <si>
    <t>SALARIES</t>
  </si>
  <si>
    <t>BENEFITS</t>
  </si>
  <si>
    <t>WAGES &amp;</t>
  </si>
  <si>
    <t>TOTAL</t>
  </si>
  <si>
    <t>LIBRARY</t>
  </si>
  <si>
    <t>MATERIALS</t>
  </si>
  <si>
    <t>OTHER</t>
  </si>
  <si>
    <t>OPERATING</t>
  </si>
  <si>
    <t xml:space="preserve">HOURS </t>
  </si>
  <si>
    <t>OPEN</t>
  </si>
  <si>
    <t>WEEKLY</t>
  </si>
  <si>
    <t>REGIS-</t>
  </si>
  <si>
    <t>TRATION</t>
  </si>
  <si>
    <t>STAFF</t>
  </si>
  <si>
    <t>PROFES-</t>
  </si>
  <si>
    <t>SIONAL</t>
  </si>
  <si>
    <t>PROVI-</t>
  </si>
  <si>
    <t>LIBRARIAN</t>
  </si>
  <si>
    <t>ASSISTANT</t>
  </si>
  <si>
    <t>PAID</t>
  </si>
  <si>
    <t>VOLUN-</t>
  </si>
  <si>
    <t>TEER</t>
  </si>
  <si>
    <t>CATL</t>
  </si>
  <si>
    <t>ITEMS</t>
  </si>
  <si>
    <t>ADDED</t>
  </si>
  <si>
    <t>DELETED</t>
  </si>
  <si>
    <t>EOY</t>
  </si>
  <si>
    <t>BOOKS/</t>
  </si>
  <si>
    <t>CAPITA</t>
  </si>
  <si>
    <t>PERIOD-</t>
  </si>
  <si>
    <t>ICAL</t>
  </si>
  <si>
    <t>TITLES</t>
  </si>
  <si>
    <t>CIRC</t>
  </si>
  <si>
    <t>CIRC/</t>
  </si>
  <si>
    <t>TURN-</t>
  </si>
  <si>
    <t>OVER</t>
  </si>
  <si>
    <t>INTER</t>
  </si>
  <si>
    <t>LOAN</t>
  </si>
  <si>
    <t>LENT</t>
  </si>
  <si>
    <t>BORROW</t>
  </si>
  <si>
    <t>LOCAL GOV</t>
  </si>
  <si>
    <t>INCOME</t>
  </si>
  <si>
    <t>STATE</t>
  </si>
  <si>
    <t>FEDERAL</t>
  </si>
  <si>
    <t>SCHOOL</t>
  </si>
  <si>
    <t>BOARD</t>
  </si>
  <si>
    <t>INDIRECT</t>
  </si>
  <si>
    <t>AID</t>
  </si>
  <si>
    <t>EXPEND</t>
  </si>
  <si>
    <t>CAPITAL</t>
  </si>
  <si>
    <t>OPR/</t>
  </si>
  <si>
    <t>CAP</t>
  </si>
  <si>
    <t>LOCAL</t>
  </si>
  <si>
    <t>PART  1     TABLE 4</t>
  </si>
  <si>
    <t xml:space="preserve">        PART  1     TABLE 3</t>
  </si>
  <si>
    <t>STATEWIDE TOTALS</t>
  </si>
  <si>
    <t>NSM</t>
  </si>
  <si>
    <t>NSH</t>
  </si>
  <si>
    <t>AUTO</t>
  </si>
  <si>
    <t>STATUS</t>
  </si>
  <si>
    <t>ACQ</t>
  </si>
  <si>
    <t>PC</t>
  </si>
  <si>
    <t>PUBLIC</t>
  </si>
  <si>
    <t>OPAC</t>
  </si>
  <si>
    <t>SERIAL</t>
  </si>
  <si>
    <t>USE</t>
  </si>
  <si>
    <t>CATALOG</t>
  </si>
  <si>
    <t>ELECTRONIC</t>
  </si>
  <si>
    <t>SERVICES</t>
  </si>
  <si>
    <t>INTERNET</t>
  </si>
  <si>
    <t>ACCESS</t>
  </si>
  <si>
    <t>Y</t>
  </si>
  <si>
    <t>X</t>
  </si>
  <si>
    <t>0</t>
  </si>
  <si>
    <t>LANSDALE PUBLIC LIBRARY</t>
  </si>
  <si>
    <t>19</t>
  </si>
  <si>
    <t>3</t>
  </si>
  <si>
    <t>9</t>
  </si>
  <si>
    <t>COLUMBIA CTY TRAVELING LIBRARY AUTH</t>
  </si>
  <si>
    <t>4</t>
  </si>
  <si>
    <t>8</t>
  </si>
  <si>
    <t>2</t>
  </si>
  <si>
    <t>7</t>
  </si>
  <si>
    <t>10</t>
  </si>
  <si>
    <t xml:space="preserve">ALIQUIPPA  (01) </t>
  </si>
  <si>
    <t xml:space="preserve">ALLENTOWN  (02) </t>
  </si>
  <si>
    <t xml:space="preserve">ALTOONA  (03) </t>
  </si>
  <si>
    <t xml:space="preserve">BELLEFONTE  (04) </t>
  </si>
  <si>
    <t xml:space="preserve">BETHLEHEM  (05) </t>
  </si>
  <si>
    <t xml:space="preserve">CHAMBERSBURG  (06) </t>
  </si>
  <si>
    <t xml:space="preserve">CHESTER  (25) </t>
  </si>
  <si>
    <t xml:space="preserve">DELAWARE  (12) </t>
  </si>
  <si>
    <t xml:space="preserve">DOYLESTOWN  (08) </t>
  </si>
  <si>
    <t xml:space="preserve">EASTON  (09) </t>
  </si>
  <si>
    <t xml:space="preserve">ERIE  (10) </t>
  </si>
  <si>
    <t xml:space="preserve">HARRISBURG  (11) </t>
  </si>
  <si>
    <t xml:space="preserve">JOHNSTOWN  (13) </t>
  </si>
  <si>
    <t xml:space="preserve">LANCASTER  (14) </t>
  </si>
  <si>
    <t xml:space="preserve">MONESSEN  (15) </t>
  </si>
  <si>
    <t xml:space="preserve">NEW CASTLE  (16) </t>
  </si>
  <si>
    <t xml:space="preserve">NORRISTOWN  (17) </t>
  </si>
  <si>
    <t xml:space="preserve">OIL CREEK  (07) </t>
  </si>
  <si>
    <t xml:space="preserve">PHILADELPHIA  (18) </t>
  </si>
  <si>
    <t xml:space="preserve">PITTSBURGH  (19) </t>
  </si>
  <si>
    <t xml:space="preserve">POTTSVILLE  (20) </t>
  </si>
  <si>
    <t xml:space="preserve">READING  (21) </t>
  </si>
  <si>
    <t xml:space="preserve">SCRANTON  (22) </t>
  </si>
  <si>
    <t xml:space="preserve">SENECA  (23) </t>
  </si>
  <si>
    <t xml:space="preserve">WASHINGTON  (24) </t>
  </si>
  <si>
    <t xml:space="preserve">WILKES-BARRE  (26) </t>
  </si>
  <si>
    <t xml:space="preserve">WILLIAMSPORT  (27) </t>
  </si>
  <si>
    <t xml:space="preserve">YORK  (28) </t>
  </si>
  <si>
    <t>STATE TOTALS</t>
  </si>
  <si>
    <t>DISTRICT</t>
  </si>
  <si>
    <t>CENTERS</t>
  </si>
  <si>
    <t>PART II     TABLE 1</t>
  </si>
  <si>
    <t>DISTRICT SUMMARIES</t>
  </si>
  <si>
    <t>PART II     TABLE 2</t>
  </si>
  <si>
    <t>PART II     TABLE 4</t>
  </si>
  <si>
    <t>PART II     TABLE 3</t>
  </si>
  <si>
    <t xml:space="preserve">HEMLOCK FARMS LIBRARY *         </t>
  </si>
  <si>
    <t xml:space="preserve">LACEYVILLE PUBLIC LIBRARY *     </t>
  </si>
  <si>
    <t xml:space="preserve">NICHOLSON AREA LIBRARY *       </t>
  </si>
  <si>
    <t>*  Population figures not provided.  1999 figures used</t>
  </si>
  <si>
    <t>PART III     TABLE 1</t>
  </si>
  <si>
    <t>PART III     TABLE 2</t>
  </si>
  <si>
    <t>PART III     TABLE 3</t>
  </si>
  <si>
    <t>PART III     TABLE 4</t>
  </si>
  <si>
    <t xml:space="preserve">DISTRICT </t>
  </si>
  <si>
    <t>NORRISTOWN</t>
  </si>
  <si>
    <t>NEW CASTLE</t>
  </si>
  <si>
    <t>SCRANTON</t>
  </si>
  <si>
    <t>NON-STATE AIDED</t>
  </si>
  <si>
    <t>STATE AIDED</t>
  </si>
  <si>
    <t>COMBINED TOTALS</t>
  </si>
  <si>
    <t>PART IV     TABLE 1</t>
  </si>
  <si>
    <t>PART IV     TABLE 2</t>
  </si>
  <si>
    <t>PART IV     TABLE 3</t>
  </si>
  <si>
    <t>PART IV     TABLE 4</t>
  </si>
  <si>
    <t>SCHUYLKILL COUNTY SYSTEM</t>
  </si>
  <si>
    <t xml:space="preserve">TIOGA COUNTY LIB SYS   </t>
  </si>
  <si>
    <t xml:space="preserve">POTTER COUNTY LIB SYS   </t>
  </si>
  <si>
    <t>SYSTEM NAME</t>
  </si>
  <si>
    <t>TOT OPERATING</t>
  </si>
  <si>
    <t>EXP/</t>
  </si>
  <si>
    <t>TOT ITEMS</t>
  </si>
  <si>
    <t>ITEMS/</t>
  </si>
  <si>
    <t>TURNOVER</t>
  </si>
  <si>
    <t>POP SERV</t>
  </si>
  <si>
    <t>EXPENDITURE</t>
  </si>
  <si>
    <t>CIRCULATION</t>
  </si>
  <si>
    <t>CATALOGED</t>
  </si>
  <si>
    <t>RATE</t>
  </si>
  <si>
    <t>OVERALL AVERAGE</t>
  </si>
  <si>
    <t>AVERAGE</t>
  </si>
  <si>
    <t>CAMBRIDGE SPRINGS PUB LIB ASSOC</t>
  </si>
  <si>
    <t>LIBRARY NAME</t>
  </si>
  <si>
    <t xml:space="preserve">CAPITA </t>
  </si>
  <si>
    <t>TOT OP</t>
  </si>
  <si>
    <t xml:space="preserve">                                                                                                                               PART  1     TABLE  1</t>
  </si>
  <si>
    <t xml:space="preserve">                                                                                                                              PART  1     TABLE  2</t>
  </si>
  <si>
    <t>Beaver County Bookmobile</t>
  </si>
  <si>
    <t>Bedford County Federated Library System</t>
  </si>
  <si>
    <t>Berks County Public Libraries</t>
  </si>
  <si>
    <t>Bethlehem Area Public Library</t>
  </si>
  <si>
    <t>Bradford County Library System</t>
  </si>
  <si>
    <t>Butler County Federated Library System</t>
  </si>
  <si>
    <t>California Area Public Library</t>
  </si>
  <si>
    <t>Cambria County Library</t>
  </si>
  <si>
    <t>Centre County LIbrary</t>
  </si>
  <si>
    <t>Chester County Library</t>
  </si>
  <si>
    <t>Clearfield County Public Library federation</t>
  </si>
  <si>
    <t>Eastern Monroe Public Library</t>
  </si>
  <si>
    <t>Erie County Public Library</t>
  </si>
  <si>
    <t>Eva K. Bowlby Public Library</t>
  </si>
  <si>
    <t>Franklin County Library System</t>
  </si>
  <si>
    <t>Greater Canonsburg Public Library</t>
  </si>
  <si>
    <t>Greene County Library System</t>
  </si>
  <si>
    <t>Huntingdon County Library</t>
  </si>
  <si>
    <t>Library System of Lancaster County</t>
  </si>
  <si>
    <t>City of Reading Bookmobile</t>
  </si>
  <si>
    <t>S W Smith Memorial Public Library</t>
  </si>
  <si>
    <t>Scranton Public Library</t>
  </si>
  <si>
    <t>Somerset County Library</t>
  </si>
  <si>
    <t>Adams County Library System</t>
  </si>
  <si>
    <t>Carnegie Library of Pittsburgh-Office</t>
  </si>
  <si>
    <t>Carnegie Library of Pittsburgh-bookmobile A</t>
  </si>
  <si>
    <t>Carnegie Library of Pittsburgh-bookmobile B</t>
  </si>
  <si>
    <t>Carnegie Library of Pittsburgh-bookmobile C</t>
  </si>
  <si>
    <t>Carnegie Library of Pittsburgh-senior rte</t>
  </si>
  <si>
    <t>Carnegie Library of Pittsburgh-headstart</t>
  </si>
  <si>
    <t>James V. Brown Library-READiscovermobile</t>
  </si>
  <si>
    <t>James V. Brown Library-JV Brown Bookmobile</t>
  </si>
  <si>
    <t>Mont Co-Norristown Pub Lib - 6</t>
  </si>
  <si>
    <t>Mont Co-Norristown Pub Lib - 7</t>
  </si>
  <si>
    <t>Mont Co-Norristown Pub Lib-Books-Go-Round</t>
  </si>
  <si>
    <t>Mont Co-Norristown Pub Lib-Words-on-Wheels</t>
  </si>
  <si>
    <t>Library Name</t>
  </si>
  <si>
    <t>MLS</t>
  </si>
  <si>
    <t>Prof. Libn</t>
  </si>
  <si>
    <t>Prov. Libn</t>
  </si>
  <si>
    <t>Lib. Asst.</t>
  </si>
  <si>
    <t>Other Staff</t>
  </si>
  <si>
    <t>Volunteers</t>
  </si>
  <si>
    <t>Col. Yr. End</t>
  </si>
  <si>
    <t xml:space="preserve">Circulated </t>
  </si>
  <si>
    <t>Attendance</t>
  </si>
  <si>
    <t>TOTALS</t>
  </si>
  <si>
    <t>*  Population figures not provided.  1999 figures used.</t>
  </si>
  <si>
    <t>CAMBRIDGE SPRINGS PUB LIBRARY  ASSOC</t>
  </si>
  <si>
    <t>COLUMBIA COUNTY TRAVELING LIB AUTH</t>
  </si>
  <si>
    <t>UPPER DARBY TWP &amp; SELLERS MEM LIB</t>
  </si>
  <si>
    <t>VENANGO</t>
  </si>
  <si>
    <t xml:space="preserve">CARNEGIE FREE LIB - BEAVER FALLS   </t>
  </si>
  <si>
    <t>CAMBRIDGE SPRINGS PUB LIB  ASSOC</t>
  </si>
  <si>
    <t xml:space="preserve">CUMBERLAND COUNTY LIBRARY SYS  </t>
  </si>
  <si>
    <t xml:space="preserve">BOROUGH OF FOLCROFT PUBLIC LIB          </t>
  </si>
  <si>
    <t>UPPR DARBY TWP &amp; SELLERS MEM LIB</t>
  </si>
  <si>
    <t>RICE AVENUE COMMUNITY PUBLIC LIB</t>
  </si>
  <si>
    <t xml:space="preserve">WESTERN POCONO COMMUNITY LIB    </t>
  </si>
  <si>
    <t>SHENANDOAH AREA FREE PUBLIC LIB</t>
  </si>
  <si>
    <t xml:space="preserve">JANE &amp; ANNETTE HERR MEMORIAL LIB   </t>
  </si>
  <si>
    <t>WESTERN ALLEGHENY COMM LIB</t>
  </si>
  <si>
    <t>COLUMBIA CTY TRAVELING LIB AUTH</t>
  </si>
  <si>
    <t>DELAWARE COUNTY LIBRARY SYS</t>
  </si>
  <si>
    <t>HAVERFORD TOWNSHIP FREE LIB</t>
  </si>
  <si>
    <t>UPPR DARBY TWP&amp;SELLERS MEM LIB</t>
  </si>
  <si>
    <t xml:space="preserve">WESTERN POCONO COMMUNITY LIB   </t>
  </si>
  <si>
    <t xml:space="preserve">UNION LIB COMPNY OF HATBOROUGH </t>
  </si>
  <si>
    <t>BURGETTSTOWN COMMUNITY LIB</t>
  </si>
  <si>
    <t>GREATER CANONSBURG PUB LIB</t>
  </si>
  <si>
    <t>WESTMORELAND COUNTY LIB SYS</t>
  </si>
  <si>
    <t>TOT</t>
  </si>
  <si>
    <t>EXP</t>
  </si>
  <si>
    <t xml:space="preserve">ADAMS COUNTY LIBRARY SYS   </t>
  </si>
  <si>
    <t>EAST BERLIN COMMUNITY LIB</t>
  </si>
  <si>
    <t>ALLEGHENY CTY LIB ASSOC</t>
  </si>
  <si>
    <t xml:space="preserve">ANDREW CARNEGIE FREE LIB  </t>
  </si>
  <si>
    <t>BALDWIN BOROUGH PUBLIC LIB</t>
  </si>
  <si>
    <t xml:space="preserve">C C MELLOR MEMORIAL LIB  </t>
  </si>
  <si>
    <t xml:space="preserve">CARNEGIE FR LIB - SWISSVALE  </t>
  </si>
  <si>
    <t xml:space="preserve">CARNEGIE LIB OF HOMESTEAD </t>
  </si>
  <si>
    <t xml:space="preserve">CARNEGIE LIB OF MCKEESPORT    </t>
  </si>
  <si>
    <t>CARNEGIE LIB OF PITTSBURGH</t>
  </si>
  <si>
    <t xml:space="preserve">COMM LIB OF ALLEGHENY VALL  </t>
  </si>
  <si>
    <t>COMM LIB OF CASTLE SHANNON</t>
  </si>
  <si>
    <t xml:space="preserve">CORAOPOLIS MEMORIAL LIB   </t>
  </si>
  <si>
    <t>JEFFERSON HILLS PUBLIC LIB</t>
  </si>
  <si>
    <t xml:space="preserve">MOON TOWNSHIP PUBLIC LIB  </t>
  </si>
  <si>
    <t xml:space="preserve">MOUNT LEBANON PUBLIC LIB  </t>
  </si>
  <si>
    <t>NORTHERN TIER REGIONAL LIB</t>
  </si>
  <si>
    <t>PLEASANT HILLS PUBLIC LIB</t>
  </si>
  <si>
    <t xml:space="preserve">SOUTH PARK TOWNSHIP LIB  </t>
  </si>
  <si>
    <t>SPRINGDALE FREE PUBLIC LIB</t>
  </si>
  <si>
    <t>WESTRN ALLEGHENY COMM LIB</t>
  </si>
  <si>
    <t xml:space="preserve">UPPER ST CLAIR TWNSHP LIB </t>
  </si>
  <si>
    <t xml:space="preserve">BEAVER AREA MEMORIAL LIB  </t>
  </si>
  <si>
    <t xml:space="preserve">CARNEGIE FR LIB-BEAVR FALLS   </t>
  </si>
  <si>
    <t xml:space="preserve">CARNEGIE FREE LIB-MIDLAND </t>
  </si>
  <si>
    <t>LAUGHLIN MEMORIAL FREE LIB</t>
  </si>
  <si>
    <t xml:space="preserve">NEW BRIGHTON PUBLIC LIB   </t>
  </si>
  <si>
    <t xml:space="preserve">HYNDMAN-LONDONDERRY LIB   </t>
  </si>
  <si>
    <t xml:space="preserve">BERNVILLE AREA COMM LIB  </t>
  </si>
  <si>
    <t xml:space="preserve">BIRDSBORO COMMUNITY LIB   </t>
  </si>
  <si>
    <t xml:space="preserve">BOYERTOWN COMMUNITY LIB   </t>
  </si>
  <si>
    <t xml:space="preserve">BRANDYWINE COMMUNITY LIB  </t>
  </si>
  <si>
    <t xml:space="preserve">FLEETWOOD AREA PUBLIC LIB </t>
  </si>
  <si>
    <t xml:space="preserve">MUHLENBURG COMMUNITY LIB  </t>
  </si>
  <si>
    <t xml:space="preserve">ROBESONIA COMMUNITY LIB   </t>
  </si>
  <si>
    <t xml:space="preserve">SCH VALLEY COMMUNITY LIB </t>
  </si>
  <si>
    <t xml:space="preserve">SINKING SPRING PUBLIC LIB </t>
  </si>
  <si>
    <t xml:space="preserve">VILLAGE LIB OF MORGANTOWN </t>
  </si>
  <si>
    <t xml:space="preserve">WERNERSVILLE PUBLIC LIB   </t>
  </si>
  <si>
    <t>W LAWN-WYOMISSING HILLS LIB</t>
  </si>
  <si>
    <t xml:space="preserve">WOMELSDORF COMMUNITY LIB  </t>
  </si>
  <si>
    <t xml:space="preserve">ALTOONA AREA PUBLIC LIB   </t>
  </si>
  <si>
    <t xml:space="preserve">BELLWOOD ANTIS PUBLIC LIB </t>
  </si>
  <si>
    <t>CLAYSBURG AREA PUB LIB INC</t>
  </si>
  <si>
    <t xml:space="preserve">HOLLIDAYSBURG FR PUB LIB  </t>
  </si>
  <si>
    <t xml:space="preserve">MARTINSBURG COMMUNITY LIB </t>
  </si>
  <si>
    <t xml:space="preserve">ROARING SPRING COMM LIB   </t>
  </si>
  <si>
    <t xml:space="preserve">TYRONE-SNYDER TWP PUB LIB  </t>
  </si>
  <si>
    <t xml:space="preserve">WILLIAMSBURG PUBLIC LIB   </t>
  </si>
  <si>
    <t>BRADFORD COUNTY LIB SYS</t>
  </si>
  <si>
    <t xml:space="preserve">FR LIB-NEW HOPE &amp; SOLEBURY </t>
  </si>
  <si>
    <t xml:space="preserve">FR LIB-NORTHAMPTON TWNSHP  </t>
  </si>
  <si>
    <t xml:space="preserve">TWP LIB-LWR SOUTHAMPTON  </t>
  </si>
  <si>
    <t>VILLAGE LIB OF WRIGHTSTOWN</t>
  </si>
  <si>
    <t>MORRISVILLE FR LIB ASSOC</t>
  </si>
  <si>
    <t xml:space="preserve">BUTLER COUNTY FED LIB SYS </t>
  </si>
  <si>
    <t xml:space="preserve">PROSPECT COMMUNITY LIB    </t>
  </si>
  <si>
    <t xml:space="preserve">CARROLLTOWN PUBLIC LIB    </t>
  </si>
  <si>
    <t xml:space="preserve">EBENSBURG FREE PUBLIC LIB </t>
  </si>
  <si>
    <t xml:space="preserve">LILLY WASHINGTON PUB LIB  </t>
  </si>
  <si>
    <t>NORTHERN CAMBRIA PUB LIB</t>
  </si>
  <si>
    <t xml:space="preserve">CAMERON COUNTY PUBLIC LIB </t>
  </si>
  <si>
    <t xml:space="preserve">LEHIGHTON AREA MEM LIB    </t>
  </si>
  <si>
    <t xml:space="preserve">PALMERTON LIBRARY ASSOC </t>
  </si>
  <si>
    <t xml:space="preserve">CENTRE CO FED/PUB LIBS </t>
  </si>
  <si>
    <t xml:space="preserve">COATESVILLE AREA PUB LIB  </t>
  </si>
  <si>
    <t>EASTTOWN LIB &amp; INFO CENTER</t>
  </si>
  <si>
    <t xml:space="preserve">SPRING CITY FR PUBLIC LIB </t>
  </si>
  <si>
    <t xml:space="preserve">WEST CHESTER PUBLIC LIB   </t>
  </si>
  <si>
    <t>CLARION COUNTY LIBRARY SYS</t>
  </si>
  <si>
    <t xml:space="preserve">FOXBURG FREE LIB ASSOC    </t>
  </si>
  <si>
    <t xml:space="preserve">NEW BETHLEHEM AREA FR LIB </t>
  </si>
  <si>
    <t>CLEARFIELD COUNTY PUB LIB</t>
  </si>
  <si>
    <t xml:space="preserve">ANNIE HALENBAKE ROSS LIB  </t>
  </si>
  <si>
    <t>COLUMBIA CTY TRAV LIB AUTH</t>
  </si>
  <si>
    <t xml:space="preserve">CRAWFORD CO FED LIB SYS    </t>
  </si>
  <si>
    <t xml:space="preserve">BENSON MEMORIAL LIB, INC.      </t>
  </si>
  <si>
    <t>CAMBRIDGE SPRINGS PUB LIB</t>
  </si>
  <si>
    <t>COCHRANTON AREA PUBLIC LIB</t>
  </si>
  <si>
    <t>JAMES A STONE MEMORIAL LIB</t>
  </si>
  <si>
    <t xml:space="preserve">MARGARET SHONTZ MEM LIB   </t>
  </si>
  <si>
    <t>MEADVILLE LIB ART&amp;HIST ASSOC</t>
  </si>
  <si>
    <t xml:space="preserve">CLEVE J. FREDRICKSEN LIB     </t>
  </si>
  <si>
    <t xml:space="preserve">NEW CUMBERLAND PUBLIC LIB </t>
  </si>
  <si>
    <t xml:space="preserve">SHIPPENSBURG PUBLIC LIB   </t>
  </si>
  <si>
    <t xml:space="preserve">DAUPHIN COUNTY LIBRARY SYS </t>
  </si>
  <si>
    <t>DELAWARE COUNTY LIB SYS</t>
  </si>
  <si>
    <t xml:space="preserve">BORO OF FOLCROFT PUB LIB          </t>
  </si>
  <si>
    <t>HAVERFORD TWP FREE LIB</t>
  </si>
  <si>
    <t xml:space="preserve">HELEN KATE FURNESS FR LIB </t>
  </si>
  <si>
    <t xml:space="preserve">MED UPPER PROV FREE LIB   </t>
  </si>
  <si>
    <t xml:space="preserve">MEM LIB OF RADNOR TWNSHP  </t>
  </si>
  <si>
    <t xml:space="preserve">PROSPECT PARK FREE LIB    </t>
  </si>
  <si>
    <t xml:space="preserve">RACHEL KOHL COMMUNITY LIB </t>
  </si>
  <si>
    <t>RIDLEY TOWNSHIP PUBLIC LIB</t>
  </si>
  <si>
    <t xml:space="preserve">SPRINGFIELD TOWNSHIP LIB  </t>
  </si>
  <si>
    <t xml:space="preserve">TINICUM MEMORIAL PUB LIB  </t>
  </si>
  <si>
    <t xml:space="preserve">UPPR DARBY TWP&amp;SELLERS </t>
  </si>
  <si>
    <t xml:space="preserve">JOHNSONBURG PUBLIC LIB    </t>
  </si>
  <si>
    <t xml:space="preserve">RIDGWAY FREE PUBLIC LIB   </t>
  </si>
  <si>
    <t>RICE AVENUE COMM PUB LIB</t>
  </si>
  <si>
    <t xml:space="preserve">BROWNSVILLE FR PUBLIC LIB </t>
  </si>
  <si>
    <t xml:space="preserve">GERMAN MASONTOWN PUB LIB  </t>
  </si>
  <si>
    <t xml:space="preserve">SARAH S BOVARD MEM LIB    </t>
  </si>
  <si>
    <t>FRANKLIN COUNTY LIB SYS</t>
  </si>
  <si>
    <t xml:space="preserve">ALEXANDER HAMILTON MEM FR </t>
  </si>
  <si>
    <t xml:space="preserve">GREENE COUNTY LIBRARY SYS </t>
  </si>
  <si>
    <t xml:space="preserve">EVA K BOWLBY PUBLIC LIB   </t>
  </si>
  <si>
    <t xml:space="preserve">PUNXSUTAWNEY MEMORIAL LIB </t>
  </si>
  <si>
    <t xml:space="preserve">REBECCA M ARTHURS MEM LIB </t>
  </si>
  <si>
    <t xml:space="preserve">REYNOLDSVILLE PUBLIC LIB  </t>
  </si>
  <si>
    <t>LACKAWANNA CNTY LIB SYS</t>
  </si>
  <si>
    <t xml:space="preserve">ABINGTON COMMUNITY LIB    </t>
  </si>
  <si>
    <t xml:space="preserve">INTERBORO-UNITED DIST LIB </t>
  </si>
  <si>
    <t xml:space="preserve">NORTH POCONO PUBLIC LIB   </t>
  </si>
  <si>
    <t xml:space="preserve">LIB SYSM OF LANCASTER CTY  </t>
  </si>
  <si>
    <t xml:space="preserve">EASTERN LANCASTER CTY LIB  </t>
  </si>
  <si>
    <t xml:space="preserve">ELIZABETHTOWN PUBLIC LIB  </t>
  </si>
  <si>
    <t xml:space="preserve">PEQUEA VALLEY PUBLIC LIB  </t>
  </si>
  <si>
    <t>LAWRENCE CO FED LIB SYS</t>
  </si>
  <si>
    <t xml:space="preserve">ELLWOOD CITY AREA PUB LIB </t>
  </si>
  <si>
    <t xml:space="preserve">F D CAMPBELL MEMORIAL LIB </t>
  </si>
  <si>
    <t xml:space="preserve">LEBANON COUNTY LIB SYS </t>
  </si>
  <si>
    <t xml:space="preserve">FREDERICKSBURG AREA LIB   </t>
  </si>
  <si>
    <t xml:space="preserve">MYERSTOWN COMMUNITY LIB   </t>
  </si>
  <si>
    <t xml:space="preserve">PARKLAND COMMUNITY LIB    </t>
  </si>
  <si>
    <t xml:space="preserve">PUBLIC LIB OF CATASAUQUA  </t>
  </si>
  <si>
    <t>SOUTHERN LEHIGH PUBLIC LIB</t>
  </si>
  <si>
    <t>WHITEHALL TOWNSHIP PUB LIB</t>
  </si>
  <si>
    <t xml:space="preserve">LUZERNE COUNTY LIB SYS </t>
  </si>
  <si>
    <t>BACK MOUNTAIN MEM LIB</t>
  </si>
  <si>
    <t xml:space="preserve">HAZLETON AREA PUBLIC LIB  </t>
  </si>
  <si>
    <t xml:space="preserve">MARIAN S KIRBY LIBRARY   </t>
  </si>
  <si>
    <t>LYCOMING COUNTY LIB SYS</t>
  </si>
  <si>
    <t xml:space="preserve">HUGHESVILLE AREA PUB LIB  </t>
  </si>
  <si>
    <t xml:space="preserve">JERSEY SHORE PUBLIC LIB   </t>
  </si>
  <si>
    <t>MONTGOMERY AREA PUB LIB</t>
  </si>
  <si>
    <t xml:space="preserve">BRADFORD AREA PUBLIC LIB  </t>
  </si>
  <si>
    <t xml:space="preserve">MOUNT JEWETT MEMORIAL LIB </t>
  </si>
  <si>
    <t>SAMUEL W SMITH MEM PUB LIB</t>
  </si>
  <si>
    <t>GREENVILLE AREA PUBLIC LIB</t>
  </si>
  <si>
    <t xml:space="preserve">GROVE CITY COMMUNITY LIB  </t>
  </si>
  <si>
    <t xml:space="preserve">SHENANGO VALLEY COM LIB   </t>
  </si>
  <si>
    <t xml:space="preserve">EASTERN MONROE PUBLIC LIB </t>
  </si>
  <si>
    <t>POCONO MOUNTAIN PUBLIC LIB</t>
  </si>
  <si>
    <t xml:space="preserve">WESTERN POCONO COMM LIB    </t>
  </si>
  <si>
    <t xml:space="preserve">CHELTENHAM TWNSHP LIB SYS </t>
  </si>
  <si>
    <t xml:space="preserve">EAST CHELTENHAM FREE LIB  </t>
  </si>
  <si>
    <t xml:space="preserve">LOWER MERION LIBRARY SYS  </t>
  </si>
  <si>
    <t xml:space="preserve">BALA CYNWYD MEMORIAL LIB  </t>
  </si>
  <si>
    <t xml:space="preserve">BELMONT HILLS PUBLIC LIB  </t>
  </si>
  <si>
    <t xml:space="preserve">ABINGTON TWP PUBLIC LIB   </t>
  </si>
  <si>
    <t xml:space="preserve">FR LIB OF SPRINGFIELD TWP  </t>
  </si>
  <si>
    <t xml:space="preserve">LOWER PROVIDENCE COM LIB  </t>
  </si>
  <si>
    <t xml:space="preserve">NARBERTH COMMUNITY LIB    </t>
  </si>
  <si>
    <t xml:space="preserve">UPPER MERION TOWNSHIP LIB </t>
  </si>
  <si>
    <t xml:space="preserve">UPPER MORELAND FR PUB LIB </t>
  </si>
  <si>
    <t xml:space="preserve">UNION LIB CO OF HATBOROUGH </t>
  </si>
  <si>
    <t>WISSAHICKON VALLEY PUB LIB</t>
  </si>
  <si>
    <t xml:space="preserve">THOMAS BEAVER FREE LIB    </t>
  </si>
  <si>
    <t xml:space="preserve">BETHLEHEM AREA PUBLIC LIB </t>
  </si>
  <si>
    <t xml:space="preserve">MARY MEUSER MEMORIAL LIB </t>
  </si>
  <si>
    <t>MEM LIB - NAZARETH &amp; VICINITY</t>
  </si>
  <si>
    <t xml:space="preserve">NORTHAMPTON AREA PUB LIB  </t>
  </si>
  <si>
    <t>OP</t>
  </si>
  <si>
    <t>JOHN R KAUFFMAN PUBLIC LIB</t>
  </si>
  <si>
    <t>MONTGMRY HSE/WARR RUN LIB</t>
  </si>
  <si>
    <t xml:space="preserve">MOUNT CARMEL PUBLIC LIB   </t>
  </si>
  <si>
    <t xml:space="preserve">PRIESTLEY FORSYTH MEM LIB </t>
  </si>
  <si>
    <t>RALPHO TOWNSHIP PUBLIC LIB</t>
  </si>
  <si>
    <t xml:space="preserve">COMM LIB OF W PERRY CO   </t>
  </si>
  <si>
    <t>MARYSVILLE RYE LIB ASSOC</t>
  </si>
  <si>
    <t xml:space="preserve">FREE LIB OF PHILADELPHIA  </t>
  </si>
  <si>
    <t xml:space="preserve">COUDERSPORT PUBLIC LIB    </t>
  </si>
  <si>
    <t>OSWAYO VALLEY MEM LIB</t>
  </si>
  <si>
    <t>POTTSVILLE FREE PUBLIC LIB</t>
  </si>
  <si>
    <t>ORWIGSBURG AREA FR PUB LIB</t>
  </si>
  <si>
    <t>SHENANDOAH AREA FR PUB LIB</t>
  </si>
  <si>
    <t>TOWER-PORTER COMM LIB</t>
  </si>
  <si>
    <t>TREMONT AREA FR PUBLIC LIB</t>
  </si>
  <si>
    <t>TRI VALLEY FREE PUBLIC LIB</t>
  </si>
  <si>
    <t>FRACKVILLE FREE PUBLIC LIB</t>
  </si>
  <si>
    <t xml:space="preserve">SNYDER COUNTY LIBRARY SYS </t>
  </si>
  <si>
    <t>SOMERSET CTY FED LIB SYS</t>
  </si>
  <si>
    <t xml:space="preserve">MARY S BIESECKER PUB LIB  </t>
  </si>
  <si>
    <t xml:space="preserve">BLOSSBURG MEMORIAL LIB    </t>
  </si>
  <si>
    <t>ELKLAND AREA COMMUNITY LIB</t>
  </si>
  <si>
    <t xml:space="preserve">MANSFIELD FREE PUBLIC LIB </t>
  </si>
  <si>
    <t xml:space="preserve">UNION COUNTY LIBRARY SYS   </t>
  </si>
  <si>
    <t xml:space="preserve">JANE &amp; ANNETTE HERR MEM LIB   </t>
  </si>
  <si>
    <t xml:space="preserve">COOPERSTOWN PUBLIC LIB    </t>
  </si>
  <si>
    <t xml:space="preserve">WARREN LIBRARY ASSOC    </t>
  </si>
  <si>
    <t>BURGETTSTOWN COMM LIB</t>
  </si>
  <si>
    <t xml:space="preserve">CHARTIERS-HOUSTON COM LIB </t>
  </si>
  <si>
    <t>GRTR CANONSBURG PUB LIB</t>
  </si>
  <si>
    <t xml:space="preserve">MARIANNA COMMUNITY PUB LIB </t>
  </si>
  <si>
    <t xml:space="preserve">NEWFOUNDLAND AREA PUB LIB </t>
  </si>
  <si>
    <t xml:space="preserve">NORTHERN WAYNE COMM LIB  </t>
  </si>
  <si>
    <t xml:space="preserve">PLEASANT MOUNT PUBLIC LIB </t>
  </si>
  <si>
    <t xml:space="preserve">WAYNE COUNTY PUBLIC LIB   </t>
  </si>
  <si>
    <t>WESTMORELAND CTY LIB SYS</t>
  </si>
  <si>
    <t xml:space="preserve">BELLE VERNON PUBLIC LIB   </t>
  </si>
  <si>
    <t xml:space="preserve">MT PLEASANT FR PUB LIB ASSO  </t>
  </si>
  <si>
    <t xml:space="preserve">MURRYSVILLE COMMUNITY LIB </t>
  </si>
  <si>
    <t>NEW FLORENCE COMM LIB</t>
  </si>
  <si>
    <t xml:space="preserve">VANDERGRIFT PUB LIB ASSOC </t>
  </si>
  <si>
    <t xml:space="preserve">YOUNGWOOD AREA PUB LIB     </t>
  </si>
  <si>
    <t xml:space="preserve">YORK COUNTY LIBRARY SYS   </t>
  </si>
  <si>
    <t xml:space="preserve">DILLSBURG AREA PUBLIC LIB </t>
  </si>
  <si>
    <t xml:space="preserve">GLATFELTER MEMORIAL LIB   </t>
  </si>
  <si>
    <t>SHREWSBURY BORO PUB LIB</t>
  </si>
  <si>
    <t>Totals - Adams County</t>
  </si>
  <si>
    <t>Totals -  Allegheny County</t>
  </si>
  <si>
    <t>Totals - Armstrong County</t>
  </si>
  <si>
    <t>Totals - Beaver County</t>
  </si>
  <si>
    <t>Totals - Bedford County</t>
  </si>
  <si>
    <t>Totals - Berks County</t>
  </si>
  <si>
    <t>Totals - Blair County</t>
  </si>
  <si>
    <t>Totals - Bradford County</t>
  </si>
  <si>
    <t>Totals - Bucks County</t>
  </si>
  <si>
    <t>Totals - Butler County</t>
  </si>
  <si>
    <t>Totals - Cambria County</t>
  </si>
  <si>
    <t>Totals - Cameron County</t>
  </si>
  <si>
    <t>Totals - Cumberland County</t>
  </si>
  <si>
    <t>Totals - Dauphin County</t>
  </si>
  <si>
    <t>Totals - Lancaster County</t>
  </si>
  <si>
    <t>Totals - Lebanon County</t>
  </si>
  <si>
    <t>Totals - Perry County</t>
  </si>
  <si>
    <t>Totals - York County</t>
  </si>
  <si>
    <t>Totals - Carbon County</t>
  </si>
  <si>
    <t>Totals - Centre County</t>
  </si>
  <si>
    <t>Totals - Chester County</t>
  </si>
  <si>
    <t>Totals - Clarion County</t>
  </si>
  <si>
    <t>Totals - Clearfield County</t>
  </si>
  <si>
    <t>Totals - Clinton County</t>
  </si>
  <si>
    <t>Totals - Columbia County</t>
  </si>
  <si>
    <t>Totals - Crawford County</t>
  </si>
  <si>
    <t>Totals - Delaware County</t>
  </si>
  <si>
    <t>Totals - Elk County</t>
  </si>
  <si>
    <t>Totals - Erie County</t>
  </si>
  <si>
    <t>Totals - Fayette County</t>
  </si>
  <si>
    <t>Totals - Forest County</t>
  </si>
  <si>
    <t>Totals - Franklin County</t>
  </si>
  <si>
    <t>Totals - Fulton County</t>
  </si>
  <si>
    <t>Totals - Greene County</t>
  </si>
  <si>
    <t>Totals - Huntington County</t>
  </si>
  <si>
    <t>Totals - Indiana County</t>
  </si>
  <si>
    <t>Totals - Jefferson County</t>
  </si>
  <si>
    <t>Totals - Juniata County</t>
  </si>
  <si>
    <t>Totals - Lackawanna County</t>
  </si>
  <si>
    <t>Totals - Lawrence County</t>
  </si>
  <si>
    <t>Totals - Lehigh County</t>
  </si>
  <si>
    <t>Totals - Luzerne County</t>
  </si>
  <si>
    <t>Totals - Lycoming County</t>
  </si>
  <si>
    <t>Totals - McKean</t>
  </si>
  <si>
    <t>Totals - Mercer County</t>
  </si>
  <si>
    <t>Totals - Mifflin County</t>
  </si>
  <si>
    <t>Totals - Monroe County</t>
  </si>
  <si>
    <t>Totals - Montgomery County</t>
  </si>
  <si>
    <t>Totals - Montour County</t>
  </si>
  <si>
    <t>Totals - Northampton County</t>
  </si>
  <si>
    <t>Totals - Northumberland County</t>
  </si>
  <si>
    <t>Totals - Philadelphia County</t>
  </si>
  <si>
    <t>Totals - Pike County</t>
  </si>
  <si>
    <t>Totals - Potter County</t>
  </si>
  <si>
    <t>Totals - Schuylkill County</t>
  </si>
  <si>
    <t>Totals - Snyder County</t>
  </si>
  <si>
    <t>Totals - Somerset County</t>
  </si>
  <si>
    <t>Totals - Sullivan County</t>
  </si>
  <si>
    <t>Totals - Susquehanna County</t>
  </si>
  <si>
    <t>Totals - Tioga County</t>
  </si>
  <si>
    <t>Totals - Union County</t>
  </si>
  <si>
    <t>Totals - Venango County</t>
  </si>
  <si>
    <t>Totals - Warren County</t>
  </si>
  <si>
    <t>Totals - Washington County</t>
  </si>
  <si>
    <t>Totals - Wayne County</t>
  </si>
  <si>
    <t>Totals - Westmoreland County</t>
  </si>
  <si>
    <t>Totals - Wyoming County</t>
  </si>
  <si>
    <t>Adams County Total</t>
  </si>
  <si>
    <t>Allegheny County Total</t>
  </si>
  <si>
    <t>Armstrong County Total</t>
  </si>
  <si>
    <t>Beaver County Total</t>
  </si>
  <si>
    <t>Bedford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</si>
  <si>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</si>
  <si>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</si>
  <si>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</si>
  <si>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</si>
  <si>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</si>
  <si>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</si>
  <si>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Cameron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</si>
  <si>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</si>
  <si>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</si>
  <si>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</si>
  <si>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</si>
  <si>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</si>
  <si>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</si>
  <si>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</si>
  <si>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</si>
  <si>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</si>
  <si>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</si>
  <si>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</si>
  <si>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</si>
  <si>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</si>
  <si>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</si>
  <si>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Forest County Total</t>
  </si>
  <si>
    <t>Franklin County Total</t>
  </si>
  <si>
    <t>Fulton County Total</t>
  </si>
  <si>
    <t>Greene County Total</t>
  </si>
  <si>
    <t>Huntingdon County Total</t>
  </si>
  <si>
    <t>Indiana County Total</t>
  </si>
  <si>
    <t>Jefferson County Total</t>
  </si>
  <si>
    <t>Juniata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</si>
  <si>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</si>
  <si>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</si>
  <si>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</si>
  <si>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</si>
  <si>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</si>
  <si>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</si>
  <si>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</si>
  <si>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</si>
  <si>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</si>
  <si>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Mifflin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</si>
  <si>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</si>
  <si>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</si>
  <si>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</si>
  <si>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</si>
  <si>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</si>
  <si>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</si>
  <si>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Philadelphia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</si>
  <si>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</si>
  <si>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</si>
  <si>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</si>
  <si>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</si>
  <si>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</si>
  <si>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</si>
  <si>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</si>
  <si>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</si>
  <si>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</si>
  <si>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</si>
  <si>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</si>
  <si>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Washington County Total</t>
  </si>
  <si>
    <t>Wayne County Total</t>
  </si>
  <si>
    <t>Westmoreland County Total</t>
  </si>
  <si>
    <t>Wyoming County Total</t>
  </si>
  <si>
    <t>York County Total</t>
  </si>
  <si>
    <t>STATE TOTAL</t>
  </si>
  <si>
    <t>1</t>
  </si>
  <si>
    <t xml:space="preserve">A HUFNAGEL GLEN ROCK LIB      </t>
  </si>
  <si>
    <t xml:space="preserve">ABINGTON COMMUNITY LIBRARY    </t>
  </si>
  <si>
    <t xml:space="preserve">ABINGTON TWP PUBLIC LIBRARY   </t>
  </si>
  <si>
    <t xml:space="preserve">ADAMS COUNTY LIBRARY SYSTEM   </t>
  </si>
  <si>
    <t xml:space="preserve">ADAMS MEMORIAL LIBRARY        </t>
  </si>
  <si>
    <t xml:space="preserve">ADAMSTOWN AREA LIBRARY        </t>
  </si>
  <si>
    <t xml:space="preserve">ALBION AREA PUBLIC LIBRARY    </t>
  </si>
  <si>
    <t xml:space="preserve">ALEXANDER HAMILTON MEM FR LIB </t>
  </si>
  <si>
    <t>ALLEGHENY COUNTY LIBRARY ASSOC</t>
  </si>
  <si>
    <t>ALLEN F. PIERCE FREE LIBRARY</t>
  </si>
  <si>
    <t xml:space="preserve">ALLENTOWN PUBLIC LIBRARY      </t>
  </si>
  <si>
    <t xml:space="preserve">ALTOONA AREA PUBLIC LIBRARY   </t>
  </si>
  <si>
    <t xml:space="preserve">AMELIA S GIVIN LIBRARY        </t>
  </si>
  <si>
    <t xml:space="preserve">ANDREW BAYNE MEM LIBRARY      </t>
  </si>
  <si>
    <t xml:space="preserve">ANDREW CARNEGIE FREE LIBRARY  </t>
  </si>
  <si>
    <t xml:space="preserve">ANNIE HALENBAKE ROSS LIBRARY  </t>
  </si>
  <si>
    <t xml:space="preserve">ANNVILLE FREE LIBRARY         </t>
  </si>
  <si>
    <t xml:space="preserve">APOLLO MEMORIAL LIBRARY       </t>
  </si>
  <si>
    <t xml:space="preserve">ARDMORE FREE LIBRARY          </t>
  </si>
  <si>
    <t xml:space="preserve">ASHLAND PUBLIC LIBRARY        </t>
  </si>
  <si>
    <t xml:space="preserve">ASTON FREE LIBRARY            </t>
  </si>
  <si>
    <t xml:space="preserve">ATGLEN READING CENTER         </t>
  </si>
  <si>
    <t xml:space="preserve">AVALON PUBLIC LIBRARY         </t>
  </si>
  <si>
    <t xml:space="preserve">AVELLA AREA LIBRARY CENTER    </t>
  </si>
  <si>
    <t xml:space="preserve">AVON GROVE FREE LIBRARY       </t>
  </si>
  <si>
    <t xml:space="preserve">B F JONES MEMORIAL LIBRARY    </t>
  </si>
  <si>
    <t>BACK MOUNTAIN MEMORIAL LIBRARY</t>
  </si>
  <si>
    <t xml:space="preserve">BADEN MEMORIAL LIBRARY        </t>
  </si>
  <si>
    <t xml:space="preserve">BALA CYNWYD MEMORIAL LIBRARY  </t>
  </si>
  <si>
    <t>BALDWIN BOROUGH PUBLIC LIBRARY</t>
  </si>
  <si>
    <t xml:space="preserve">BANGOR PUBLIC LIBRARY         </t>
  </si>
  <si>
    <t xml:space="preserve">BARRETT FRIENDLY LIBRARY      </t>
  </si>
  <si>
    <t xml:space="preserve">BAYARD TAYLOR MEM LIBRARY     </t>
  </si>
  <si>
    <t xml:space="preserve">BEAVER AREA MEMORIAL LIBRARY  </t>
  </si>
  <si>
    <t xml:space="preserve">BEAVER CO LIBRARY SYSTEM      </t>
  </si>
  <si>
    <t xml:space="preserve">BEAVERDALE PUBLIC LIBRARY     </t>
  </si>
  <si>
    <t xml:space="preserve">BEDFORD CO FED LIB SYSTEM     </t>
  </si>
  <si>
    <t xml:space="preserve">BELLE VERNON PUBLIC LIBRARY   </t>
  </si>
  <si>
    <t xml:space="preserve">BELLWOOD ANTIS PUBLIC LIBRARY </t>
  </si>
  <si>
    <t xml:space="preserve">BELMONT HILLS PUBLIC LIBRARY  </t>
  </si>
  <si>
    <t xml:space="preserve">BENSON MEMORIAL LIBRARY, INC.      </t>
  </si>
  <si>
    <t xml:space="preserve">BENTLEYVILLE PUBLIC LIBRARY   </t>
  </si>
  <si>
    <t xml:space="preserve">BERKS CO PUB LIBRARIES        </t>
  </si>
  <si>
    <t xml:space="preserve">BERNVILLE AREA COMMUNITY LIB  </t>
  </si>
  <si>
    <t xml:space="preserve">BERWICK PUBLIC LIBRARY        </t>
  </si>
  <si>
    <t xml:space="preserve">BETHANY PUBLIC LIBRARY        </t>
  </si>
  <si>
    <t xml:space="preserve">BETHEL PARK PUBLIC LIBRARY    </t>
  </si>
  <si>
    <t xml:space="preserve">BETHEL TULPEHOCKEN PUB LIB    </t>
  </si>
  <si>
    <t xml:space="preserve">BETHLEHEM AREA PUBLIC LIBRARY </t>
  </si>
  <si>
    <t xml:space="preserve">BIRDSBORO COMMUNITY LIBRARY   </t>
  </si>
  <si>
    <t xml:space="preserve">BLAIR COUNTY LIB SYSTEM       </t>
  </si>
  <si>
    <t xml:space="preserve">BLAIRSVILLE PUBLIC LIBRARY    </t>
  </si>
  <si>
    <t xml:space="preserve">BLOOMFIELD PUBLIC LIBRARY     </t>
  </si>
  <si>
    <t xml:space="preserve">BLOOMSBURG PUBLIC LIBRARY     </t>
  </si>
  <si>
    <t xml:space="preserve">BLOSSBURG MEMORIAL LIBRARY    </t>
  </si>
  <si>
    <t xml:space="preserve">BOSLER FREE LIBRARY           </t>
  </si>
  <si>
    <t xml:space="preserve">BOYERTOWN COMMUNITY LIBRARY   </t>
  </si>
  <si>
    <t xml:space="preserve">BRADDOCK CARNEGIE LIBRARY     </t>
  </si>
  <si>
    <t xml:space="preserve">BRADFORD AREA PUBLIC LIBRARY  </t>
  </si>
  <si>
    <t>BRADFORD COUNTY LIBRARY SYSTEM</t>
  </si>
  <si>
    <t xml:space="preserve">BRANDYWINE COMMUNITY LIBRARY  </t>
  </si>
  <si>
    <t xml:space="preserve">BRENTWOOD LIBRARY             </t>
  </si>
  <si>
    <t xml:space="preserve">BRIDGEVILLE PUBLIC LIBRARY    </t>
  </si>
  <si>
    <t xml:space="preserve">BROWNSVILLE FR PUBLIC LIBRARY </t>
  </si>
  <si>
    <t xml:space="preserve">BUCKS COUNTY FREE LIBRARY     </t>
  </si>
  <si>
    <t>BURGETTSTOWN COMMUNITY LIBRARY</t>
  </si>
  <si>
    <t xml:space="preserve">BURRELL TOWNSHIP LIBRARY      </t>
  </si>
  <si>
    <t xml:space="preserve">BUTLER AREA PUBLIC LIBRARY    </t>
  </si>
  <si>
    <t xml:space="preserve">BUTLER COUNTY FED LIB SYSTEM  </t>
  </si>
  <si>
    <t xml:space="preserve">C C MELLOR MEMORIAL LIBRARY   </t>
  </si>
  <si>
    <t xml:space="preserve">CALIFORNIA PUBLIC LIBRARY     </t>
  </si>
  <si>
    <t xml:space="preserve">CAMBRIA COUNTY LIBRARY SYSTEM </t>
  </si>
  <si>
    <t xml:space="preserve">CAMERON COUNTY PUBLIC LIBRARY </t>
  </si>
  <si>
    <t xml:space="preserve">CARBONDALE PUBLIC LIBRARY     </t>
  </si>
  <si>
    <t xml:space="preserve">CARNEGIE FR LIB OF SWISSVALE  </t>
  </si>
  <si>
    <t xml:space="preserve">CARNEGIE FREE LIBRARY - BEAVER FALLS   </t>
  </si>
  <si>
    <t xml:space="preserve">CARNEGIE FREE LIBRARY         </t>
  </si>
  <si>
    <t xml:space="preserve">CARNEGIE FREE LIBRARY-MIDLAND </t>
  </si>
  <si>
    <t xml:space="preserve">CARNEGIE LIBRARY OF MCKEESPORT    </t>
  </si>
  <si>
    <t>CARNEGIE LIBRARY OF PITTSBURGH</t>
  </si>
  <si>
    <t xml:space="preserve">CARNEGIE LIBRARY OF HOMESTEAD </t>
  </si>
  <si>
    <t xml:space="preserve">CARROLLTOWN PUBLIC LIBRARY    </t>
  </si>
  <si>
    <t xml:space="preserve">CENTRE CO FEDERATION/PUB LIBS </t>
  </si>
  <si>
    <t xml:space="preserve">CENTRE CO LIB &amp; HIST MUSEUM   </t>
  </si>
  <si>
    <t xml:space="preserve">CHARTIERS-HOUSTON COM LIBRARY </t>
  </si>
  <si>
    <t xml:space="preserve">CHELTENHAM TWNSHP LIB SYSTEM  </t>
  </si>
  <si>
    <t xml:space="preserve">CHESTER COUNTY LIBRARY        </t>
  </si>
  <si>
    <t xml:space="preserve">CHESTER SPRINGS LIBRARY       </t>
  </si>
  <si>
    <t xml:space="preserve">CITIZENS LIBRARY              </t>
  </si>
  <si>
    <t xml:space="preserve">CLAIRTON PUBLIC LIBRARY       </t>
  </si>
  <si>
    <t xml:space="preserve">CLARION COUNTY LIBRARY SYSTEM </t>
  </si>
  <si>
    <t xml:space="preserve">CLARION FREE LIBRARY          </t>
  </si>
  <si>
    <t>CLAYSBURG AREA PUB LIBRARY INC</t>
  </si>
  <si>
    <t>CLEARFIELD COUNTY PUBLIC LIBRARY</t>
  </si>
  <si>
    <t xml:space="preserve">CLYMER LIBRARY ASSOCIATION    </t>
  </si>
  <si>
    <t xml:space="preserve">COATESVILLE AREA PUB LIBRARY  </t>
  </si>
  <si>
    <t>COCHRANTON AREA PUBLIC LIBRARY</t>
  </si>
  <si>
    <t xml:space="preserve">COLLINGDALE PUBLIC LIBRARY    </t>
  </si>
  <si>
    <t>COLUMBIA COUNTY TRAVELING LIBRARY AUTHORITY</t>
  </si>
  <si>
    <t xml:space="preserve">COLUMBIA PUBLIC LIBRARY       </t>
  </si>
  <si>
    <t xml:space="preserve">COMM LIB OF ALLEGHENY VALLEY  </t>
  </si>
  <si>
    <t>COMM LIBRARY OF CASTLE SHANNON</t>
  </si>
  <si>
    <t xml:space="preserve">COMMUNITY LIB OF W PERRY CO   </t>
  </si>
  <si>
    <t xml:space="preserve">COOPERSTOWN PUBLIC LIBRARY    </t>
  </si>
  <si>
    <t xml:space="preserve">COPLAY PUBLIC LIBRARY         </t>
  </si>
  <si>
    <t xml:space="preserve">CORAOPOLIS MEMORIAL LIBRARY   </t>
  </si>
  <si>
    <t xml:space="preserve">CORRY PUBLIC LIBRARY          </t>
  </si>
  <si>
    <t xml:space="preserve">COUDERSPORT PUBLIC LIBRARY    </t>
  </si>
  <si>
    <t xml:space="preserve">COYLE FREE LIBRARY            </t>
  </si>
  <si>
    <t xml:space="preserve">CRAFTON PUBLIC LIBRARY        </t>
  </si>
  <si>
    <t xml:space="preserve">CRANBERRY PUBLIC LIBRARY      </t>
  </si>
  <si>
    <t xml:space="preserve">CRAWFORD CO FED LIB SYSTEM    </t>
  </si>
  <si>
    <t xml:space="preserve">CRESSON PUBLIC LIBRARY        </t>
  </si>
  <si>
    <t xml:space="preserve">CUMBERLAND COUNTY LIBRARY SYSTEM  </t>
  </si>
  <si>
    <t xml:space="preserve">DALTON COMMUNITY LIBRARY      </t>
  </si>
  <si>
    <t xml:space="preserve">DARBY LIBRARY                 </t>
  </si>
  <si>
    <t xml:space="preserve">DAUPHIN COUNTY LIBRARY SYSTEM </t>
  </si>
  <si>
    <t>DELAWARE COUNTY LIBRARY SYSTEM</t>
  </si>
  <si>
    <t xml:space="preserve">DELMONT PUBLIC LIBRARY        </t>
  </si>
  <si>
    <t xml:space="preserve">DILLSBURG AREA PUBLIC LIBRARY </t>
  </si>
  <si>
    <t xml:space="preserve">DIMMICK MEMORIAL LIBRARY      </t>
  </si>
  <si>
    <t xml:space="preserve">DONORA PUBLIC LIBRARY         </t>
  </si>
  <si>
    <t xml:space="preserve">DORMONT PUBLIC LIBRARY        </t>
  </si>
  <si>
    <t xml:space="preserve">DOWNINGTOWN LIBRARY           </t>
  </si>
  <si>
    <t xml:space="preserve">DR WILLIAM B KONKLE MEM LIB   </t>
  </si>
  <si>
    <t xml:space="preserve">DUBOIS PUBLIC LIBRARY         </t>
  </si>
  <si>
    <t xml:space="preserve">EAST BERLIN COMMUNITY LIBRARY </t>
  </si>
  <si>
    <t xml:space="preserve">EAST CHELTENHAM FREE LIBRARY  </t>
  </si>
  <si>
    <t xml:space="preserve">EASTERN LANCASTER COUNTY LIB  </t>
  </si>
  <si>
    <t xml:space="preserve">EASTERN MONROE PUBLIC LIBRARY </t>
  </si>
  <si>
    <t xml:space="preserve">EASTON AREA PUBLIC LIBRARY    </t>
  </si>
  <si>
    <t>EASTTOWN LIBRARY &amp; INFO CENTER</t>
  </si>
  <si>
    <t xml:space="preserve">EBENSBURG FREE PUBLIC LIBRARY </t>
  </si>
  <si>
    <t>ECCLES LESHER MEMORIAL LIBRARY</t>
  </si>
  <si>
    <t xml:space="preserve">ELIZABETHTOWN PUBLIC LIBRARY  </t>
  </si>
  <si>
    <t xml:space="preserve">ELKINS PARK FREE LIBRARY      </t>
  </si>
  <si>
    <t>ELKLAND AREA COMMUNITY LIBRARY</t>
  </si>
  <si>
    <t xml:space="preserve">ELLWOOD CITY AREA PUB LIBRARY </t>
  </si>
  <si>
    <t xml:space="preserve">EMMAUS PUBLIC LIBRARY         </t>
  </si>
  <si>
    <t xml:space="preserve">EPHRATA PUBLIC LIBRARY        </t>
  </si>
  <si>
    <t xml:space="preserve">ERIE COUNTY PUBLIC LIBRARY    </t>
  </si>
  <si>
    <t xml:space="preserve">EVA K BOWLBY PUBLIC LIBRARY   </t>
  </si>
  <si>
    <t xml:space="preserve">EVANS CITY PUBLIC LIBRARY     </t>
  </si>
  <si>
    <t xml:space="preserve">EVERETT FREE LIBRARY          </t>
  </si>
  <si>
    <t xml:space="preserve">EXETER COMMUNITY LIBRARY      </t>
  </si>
  <si>
    <t xml:space="preserve">F D CAMPBELL MEMORIAL LIBRARY </t>
  </si>
  <si>
    <t xml:space="preserve">F.O.R. STO-ROX LIBRARY        </t>
  </si>
  <si>
    <t xml:space="preserve">FAYETTE COUNTY LIBRARY SYSTEM </t>
  </si>
  <si>
    <t xml:space="preserve">FLEETWOOD AREA PUBLIC LIBRARY </t>
  </si>
  <si>
    <t xml:space="preserve">FLENNIKEN PUBLIC LIBRARY      </t>
  </si>
  <si>
    <t xml:space="preserve">BOROUGH OF FOLCROFT PUBLIC LIBRARY          </t>
  </si>
  <si>
    <t xml:space="preserve">FORD CITY PUBLIC LIBRARY      </t>
  </si>
  <si>
    <t xml:space="preserve">FOXBURG FREE LIBRARY ASSOC    </t>
  </si>
  <si>
    <t xml:space="preserve">FR LIB OF NEW HOPE &amp; SOLEBURY </t>
  </si>
  <si>
    <t xml:space="preserve">FR LIB OF NORTHAMPTON TWNSHP  </t>
  </si>
  <si>
    <t xml:space="preserve">FR LIB OF SPRINGFIELD TWNSHP  </t>
  </si>
  <si>
    <t>FRACKVILLE FREE PUBLIC LIBRARY</t>
  </si>
  <si>
    <t>FRANKLIN COUNTY LIBRARY SYSTEM</t>
  </si>
  <si>
    <t xml:space="preserve">FRANKLIN PUBLIC LIBRARY       </t>
  </si>
  <si>
    <t xml:space="preserve">FREDERICKSBURG AREA LIBRARY   </t>
  </si>
  <si>
    <t>FREDERICKTOWN AREA PUB LIBRARY</t>
  </si>
  <si>
    <t xml:space="preserve">FREE LIBRARY OF PHILADELPHIA  </t>
  </si>
  <si>
    <t xml:space="preserve">FRIENDS MEMORIAL LIBRARY      </t>
  </si>
  <si>
    <t xml:space="preserve">FULTON COUNTY LIBRARY         </t>
  </si>
  <si>
    <t xml:space="preserve">GALETON PUBLIC LIBRARY        </t>
  </si>
  <si>
    <t xml:space="preserve">GALLITZIN PUBLIC LIBRARY      </t>
  </si>
  <si>
    <t xml:space="preserve">GENESEE AREA LIBRARY          </t>
  </si>
  <si>
    <t xml:space="preserve">GERMAN MASONTOWN PUB LIBRARY  </t>
  </si>
  <si>
    <t xml:space="preserve">GLADWYNE FREE LIBRARY         </t>
  </si>
  <si>
    <t xml:space="preserve">GLATFELTER MEMORIAL LIBRARY   </t>
  </si>
  <si>
    <t xml:space="preserve">GLENOLDEN LIBRARY             </t>
  </si>
  <si>
    <t xml:space="preserve">GLENSIDE FREE LIBRARY         </t>
  </si>
  <si>
    <t>GREATER CANONSBURG PUB LIBRARY</t>
  </si>
  <si>
    <t xml:space="preserve">GREEN FREE LIBRARY            </t>
  </si>
  <si>
    <t xml:space="preserve">GREEN TREE PUBLIC LIBRARY     </t>
  </si>
  <si>
    <t xml:space="preserve">GREENE COUNTY LIBRARY SYSTEM  </t>
  </si>
  <si>
    <t xml:space="preserve">GREENSBURG-HEMPFIELD AREA LIB </t>
  </si>
  <si>
    <t>GREENVILLE AREA PUBLIC LIBRARY</t>
  </si>
  <si>
    <t xml:space="preserve">GROVE CITY COMMUNITY LIBRARY  </t>
  </si>
  <si>
    <t xml:space="preserve">HAMBURG PUBLIC LIBRARY        </t>
  </si>
  <si>
    <t xml:space="preserve">HAMLIN MEMORIAL LIBRARY       </t>
  </si>
  <si>
    <t xml:space="preserve">HAMPTON COMMUNITY LIBRARY     </t>
  </si>
  <si>
    <t xml:space="preserve">HANOVER PUBLIC LIBRARY        </t>
  </si>
  <si>
    <t xml:space="preserve">HASTINGS PUBLIC LIBRARY       </t>
  </si>
  <si>
    <t>HAVERFORD TOWNSHIP FREE LIBRARY</t>
  </si>
  <si>
    <t xml:space="preserve">HAWLEY LIBRARY                </t>
  </si>
  <si>
    <t xml:space="preserve">HAZLETON AREA PUBLIC LIBRARY  </t>
  </si>
  <si>
    <t xml:space="preserve">HELEN KATE FURNESS FR LIBRARY </t>
  </si>
  <si>
    <t xml:space="preserve">HELLERTOWN AREA LIBRARY       </t>
  </si>
  <si>
    <t xml:space="preserve">HEMLOCK FARMS LIBRARY         </t>
  </si>
  <si>
    <t xml:space="preserve">HERITAGE PUBLIC LIBRARY       </t>
  </si>
  <si>
    <t xml:space="preserve">HERSHEY PUBLIC LIBRARY        </t>
  </si>
  <si>
    <t xml:space="preserve">HIGHLAND COMMUNITY LIBRARY    </t>
  </si>
  <si>
    <t xml:space="preserve">HOLLIDAYSBURG FR PUB LIBRARY  </t>
  </si>
  <si>
    <t xml:space="preserve">HONEY BROOK COMM LIBRARY      </t>
  </si>
  <si>
    <t xml:space="preserve">HOYT LIBRARY                  </t>
  </si>
  <si>
    <t xml:space="preserve">HUGHESVILLE AREA PUB LIBRARY  </t>
  </si>
  <si>
    <t xml:space="preserve">HUNTINGDON COUNTY LIBRARY     </t>
  </si>
  <si>
    <t xml:space="preserve">HUNTINGDON VALLEY LIBRARY     </t>
  </si>
  <si>
    <t xml:space="preserve">HYNDMAN-LONDONDERRY PUB LIB   </t>
  </si>
  <si>
    <t xml:space="preserve">INDIAN VALLEY PUBLIC LIBRARY  </t>
  </si>
  <si>
    <t xml:space="preserve">INDIANA FREE LIBRARY INC      </t>
  </si>
  <si>
    <t xml:space="preserve">INTERBORO-UNITED DIST LIBRARY </t>
  </si>
  <si>
    <t xml:space="preserve">J LEWIS CROZER LIBRARY        </t>
  </si>
  <si>
    <t>JAMES A STONE MEMORIAL LIBRARY</t>
  </si>
  <si>
    <t xml:space="preserve">JANE &amp; ANNETTE HERR MEMORIAL LIBRARY   </t>
  </si>
  <si>
    <t xml:space="preserve">JEANNETTE PUBLIC LIBRARY      </t>
  </si>
  <si>
    <t xml:space="preserve">JEFFERSON COUNTY LIBRARY      </t>
  </si>
  <si>
    <t>JEFFERSON HILLS PUBLIC LIBRARY</t>
  </si>
  <si>
    <t xml:space="preserve">JENKINTOWN LIBRARY            </t>
  </si>
  <si>
    <t xml:space="preserve">JERSEY SHORE PUBLIC LIBRARY   </t>
  </si>
  <si>
    <t xml:space="preserve">JOHN GRAHAM PUBLIC LIBRARY    </t>
  </si>
  <si>
    <t xml:space="preserve">JOHN K TENER LIBRARY          </t>
  </si>
  <si>
    <t>JOHN R KAUFFMAN PUBLIC LIBRARY</t>
  </si>
  <si>
    <t xml:space="preserve">JOHNSONBURG PUBLIC LIBRARY    </t>
  </si>
  <si>
    <t xml:space="preserve">JOSEPH &amp; ELIZABETH SHAW LIB   </t>
  </si>
  <si>
    <t xml:space="preserve">JUNIATA COUNTY LIBRARY        </t>
  </si>
  <si>
    <t xml:space="preserve">KALTREIDER-BENFER LIBRARY   </t>
  </si>
  <si>
    <t xml:space="preserve">KITTANNING FREE LIBRARY       </t>
  </si>
  <si>
    <t xml:space="preserve">KNOX PUBLIC LIBRARY           </t>
  </si>
  <si>
    <t xml:space="preserve">KNOXVILLE PUBLIC LIBRARY      </t>
  </si>
  <si>
    <t xml:space="preserve">LACEYVILLE PUBLIC LIBRARY     </t>
  </si>
  <si>
    <t>LACKAWANNA CNTY LIBRARY SYSTEM</t>
  </si>
  <si>
    <t xml:space="preserve">LAMOTT FREE LIBRARY           </t>
  </si>
  <si>
    <t xml:space="preserve">LANCASTER AREA LIBRARY        </t>
  </si>
  <si>
    <t xml:space="preserve">LANSDOWNE PUBLIC LIBRARY      </t>
  </si>
  <si>
    <t>LAUGHLIN MEMORIAL FREE LIBRARY</t>
  </si>
  <si>
    <t xml:space="preserve">LAURI ANN WEST MEM LIBRARY    </t>
  </si>
  <si>
    <t>LAWRENCE CO FED LIBRARY SYSTEM</t>
  </si>
  <si>
    <t xml:space="preserve">LEBANON COMMUNITY LIBRARY     </t>
  </si>
  <si>
    <t xml:space="preserve">LEBANON COUNTY LIBRARY SYSTEM </t>
  </si>
  <si>
    <t xml:space="preserve">LEECHBURG PUBLIC LIBRARY      </t>
  </si>
  <si>
    <t xml:space="preserve">LEHIGHTON AREA MEM LIBRARY    </t>
  </si>
  <si>
    <t xml:space="preserve">LIB SYSM OF LANCASTER COUNTY  </t>
  </si>
  <si>
    <t xml:space="preserve">LIGONIER VALLEY LIBRARY       </t>
  </si>
  <si>
    <t xml:space="preserve">LILLY WASHINGTON PUB LIBRARY  </t>
  </si>
  <si>
    <t xml:space="preserve">LINESVILLE PUBLIC LIBRARY     </t>
  </si>
  <si>
    <t xml:space="preserve">LITITZ PUBLIC LIBRARY         </t>
  </si>
  <si>
    <t xml:space="preserve">LOUISA GONSER COMM LIB INC    </t>
  </si>
  <si>
    <t xml:space="preserve">LOWER MERION LIBRARY SYSTEM   </t>
  </si>
  <si>
    <t xml:space="preserve">LOWER PROVIDENCE COM LIBRARY  </t>
  </si>
  <si>
    <t xml:space="preserve">LUDINGTON PUBLIC LIBRARY      </t>
  </si>
  <si>
    <t xml:space="preserve">LUZERNE COUNTY LIBRARY SYSTEM </t>
  </si>
  <si>
    <t>LYCOMING COUNTY LIBRARY SYSTEM</t>
  </si>
  <si>
    <t xml:space="preserve">MAHANOY CITY PUBLIC LIBRARY   </t>
  </si>
  <si>
    <t xml:space="preserve">MALVERN PUBLIC LIBRARY        </t>
  </si>
  <si>
    <t xml:space="preserve">MANHEIM COMMUNITY LIBRARY     </t>
  </si>
  <si>
    <t xml:space="preserve">MANOR PUBLIC LIBRARY          </t>
  </si>
  <si>
    <t xml:space="preserve">MANSFIELD FREE PUBLIC LIBRARY </t>
  </si>
  <si>
    <t xml:space="preserve">MARGARET SHONTZ MEM LIBRARY   </t>
  </si>
  <si>
    <t xml:space="preserve">MARIAN SUTHERLAND KIRBY LIB   </t>
  </si>
  <si>
    <t xml:space="preserve">MARIANNA COMMUNITY PUBLIC LIB </t>
  </si>
  <si>
    <t>MARIENVILLE AREA LIBRARY</t>
  </si>
  <si>
    <t xml:space="preserve">MARPLE PUBLIC LIBRARY         </t>
  </si>
  <si>
    <t xml:space="preserve">MARS AREA PUBLIC LIBRARY      </t>
  </si>
  <si>
    <t xml:space="preserve">MARTIN MEMORIAL LIBRARY       </t>
  </si>
  <si>
    <t xml:space="preserve">MARTINSBURG COMMUNITY LIBRARY </t>
  </si>
  <si>
    <t xml:space="preserve">MARY M CAMPBELL LIBRARY       </t>
  </si>
  <si>
    <t xml:space="preserve">MARY MEUSER MEMORIAL LIBRARY  </t>
  </si>
  <si>
    <t xml:space="preserve">MARY S BIESECKER PUB LIBRARY  </t>
  </si>
  <si>
    <t>MARYSVILLE RYE LIB ASSOCIATION</t>
  </si>
  <si>
    <t xml:space="preserve">MASON DIXON PUBLIC LIBRARY    </t>
  </si>
  <si>
    <t xml:space="preserve">MATHER MEMORIAL LIBRARY       </t>
  </si>
  <si>
    <t xml:space="preserve">MCCORD MEMORIAL LIBRARY       </t>
  </si>
  <si>
    <t>MEADVILLE LIB ART &amp; HIST ASSOC</t>
  </si>
  <si>
    <t>MECHANICSBURG AREA PUB LIBRARY</t>
  </si>
  <si>
    <t xml:space="preserve">MED UPPER PROV FREE LIBRARY   </t>
  </si>
  <si>
    <t>MEM LIB OF NAZARETH &amp; VICINITY</t>
  </si>
  <si>
    <t xml:space="preserve">MEM LIBRARY OF RADNOR TWNSHP  </t>
  </si>
  <si>
    <t xml:space="preserve">MENGLE MEMORIAL LIBRARY       </t>
  </si>
  <si>
    <t xml:space="preserve">MERCER AREA LIBRARY           </t>
  </si>
  <si>
    <t xml:space="preserve">MEYERSDALE PUBLIC LIBRARY     </t>
  </si>
  <si>
    <t xml:space="preserve">MIDDLETOWN FREE LIBRARY       </t>
  </si>
  <si>
    <t xml:space="preserve">MIDDLETOWN PUBLIC LIBRARY     </t>
  </si>
  <si>
    <t xml:space="preserve">MIFFLIN COMMUNITY LIBRARY     </t>
  </si>
  <si>
    <t xml:space="preserve">MIFFLIN COUNTY LIBRARY        </t>
  </si>
  <si>
    <t xml:space="preserve">MILANOF-SCHOCK LIBRARY        </t>
  </si>
  <si>
    <t xml:space="preserve">MILL MEMORIAL LIBRARY         </t>
  </si>
  <si>
    <t xml:space="preserve">MILTON PUBLIC LIBRARY         </t>
  </si>
  <si>
    <t xml:space="preserve">MINERSVILLE PUBLIC LIBRARY    </t>
  </si>
  <si>
    <t xml:space="preserve">MONESSEN PUBLIC LIBRARY       </t>
  </si>
  <si>
    <t xml:space="preserve">MONONGAHELA AREA LIBRARY      </t>
  </si>
  <si>
    <t xml:space="preserve">MONROETON PUBLIC LIBRARY      </t>
  </si>
  <si>
    <t xml:space="preserve">MONROEVILLE PUBLIC LIBRARY    </t>
  </si>
  <si>
    <t xml:space="preserve">MONT CO-NORRISTOWN PUB LIB    </t>
  </si>
  <si>
    <t>MONTGOMERY AREA PUBLIC LIBRARY</t>
  </si>
  <si>
    <t>MONTGOMERY HSE/WARRIOR RUN LIB</t>
  </si>
  <si>
    <t xml:space="preserve">MOON TOWNSHIP PUBLIC LIBRARY  </t>
  </si>
  <si>
    <t xml:space="preserve">MOORES MEMORIAL LIBRARY        </t>
  </si>
  <si>
    <t>MORRISVILLE FR LIB ASSOCIATION</t>
  </si>
  <si>
    <t xml:space="preserve">MOUNT CARMEL PUBLIC LIBRARY   </t>
  </si>
  <si>
    <t xml:space="preserve">MOUNT JEWETT MEMORIAL LIBRARY </t>
  </si>
  <si>
    <t xml:space="preserve">MOUNT LEBANON PUBLIC LIBRARY  </t>
  </si>
  <si>
    <t xml:space="preserve">MT PLEASANT FR PUB LIB ASSOC  </t>
  </si>
  <si>
    <t xml:space="preserve">MUHLENBURG COMMUNITY LIBRARY  </t>
  </si>
  <si>
    <t xml:space="preserve">MUNCY PUBLIC LIBRARY          </t>
  </si>
  <si>
    <t xml:space="preserve">MURRYSVILLE COMMUNITY LIBRARY </t>
  </si>
  <si>
    <t xml:space="preserve">MYERSTOWN COMMUNITY LIBRARY   </t>
  </si>
  <si>
    <t xml:space="preserve">N SCHUYLKILL PUB LIB SYSTEM   </t>
  </si>
  <si>
    <t xml:space="preserve">N VERSAILLES PUBLIC LIBRARY   </t>
  </si>
  <si>
    <t xml:space="preserve">NANTY GLO PUBLIC LIBRARY      </t>
  </si>
  <si>
    <t xml:space="preserve">NARBERTH COMMUNITY LIBRARY    </t>
  </si>
  <si>
    <t xml:space="preserve">NEW BETHLEHEM AREA FR PUB LIB </t>
  </si>
  <si>
    <t xml:space="preserve">NEW BRIGHTON PUBLIC LIBRARY   </t>
  </si>
  <si>
    <t xml:space="preserve">NEW CASTLE PUBLIC LIBRARY     </t>
  </si>
  <si>
    <t xml:space="preserve">NEW CUMBERLAND PUBLIC LIBRARY </t>
  </si>
  <si>
    <t>NEW FLORENCE COMMUNITY LIBRARY</t>
  </si>
  <si>
    <t xml:space="preserve">NEW FREEDOM LIBRARY           </t>
  </si>
  <si>
    <t xml:space="preserve">NEWFOUNDLAND AREA PUB LIBRARY </t>
  </si>
  <si>
    <t xml:space="preserve">NEWPORT PUBLIC LIBRARY        </t>
  </si>
  <si>
    <t xml:space="preserve">NEWTOWN PUBLIC LIBRARY        </t>
  </si>
  <si>
    <t xml:space="preserve">NICHOLSON AREA LIBRARY        </t>
  </si>
  <si>
    <t xml:space="preserve">NORTH POCONO PUBLIC LIBRARY   </t>
  </si>
  <si>
    <t xml:space="preserve">NORTH WALES MEM FREE LIBRARY  </t>
  </si>
  <si>
    <t xml:space="preserve">NORTHAMPTON AREA PUB LIBRARY  </t>
  </si>
  <si>
    <t>NORTHERN CAMBRIA PUBLIC LIBRARY</t>
  </si>
  <si>
    <t>NORTHERN TIER REGIONAL LIBRARY</t>
  </si>
  <si>
    <t xml:space="preserve">NORTHERN WAYNE COMMUNITY LIB  </t>
  </si>
  <si>
    <t xml:space="preserve">NORTHLAND PUBLIC LIBRARY      </t>
  </si>
  <si>
    <t xml:space="preserve">NORWIN PUB LIB ASSOC         </t>
  </si>
  <si>
    <t xml:space="preserve">NORWOOD PUBLIC LIBRARY        </t>
  </si>
  <si>
    <t xml:space="preserve">OAKMONT CARNEGIE LIBRARY      </t>
  </si>
  <si>
    <t xml:space="preserve">OIL CITY LIBRARY              </t>
  </si>
  <si>
    <t>ORWIGSBURG AREA FR PUB LIBRARY</t>
  </si>
  <si>
    <t xml:space="preserve">OSTERHOUT FREE LIBRARY        </t>
  </si>
  <si>
    <t>OSWAYO VALLEY MEMORIAL LIBRARY</t>
  </si>
  <si>
    <t xml:space="preserve">OXFORD PUBLIC LIBRARY         </t>
  </si>
  <si>
    <t xml:space="preserve">PALMERTON LIBRARY ASSOCIATION </t>
  </si>
  <si>
    <t xml:space="preserve">PALMYRA PUBLIC LIBRARY        </t>
  </si>
  <si>
    <t xml:space="preserve">PARKESBURG FREE LIBRARY       </t>
  </si>
  <si>
    <t xml:space="preserve">PARKLAND COMMUNITY LIBRARY    </t>
  </si>
  <si>
    <t xml:space="preserve">PATTON PUBLIC LIBRARY         </t>
  </si>
  <si>
    <t xml:space="preserve">PENN AREA LIBRARY             </t>
  </si>
  <si>
    <t xml:space="preserve">PENN HILLS LIBRARY            </t>
  </si>
  <si>
    <t xml:space="preserve">PENN WYNNE LIBRARY            </t>
  </si>
  <si>
    <t xml:space="preserve">PEOPLES LIBRARY               </t>
  </si>
  <si>
    <t xml:space="preserve">PEQUEA VALLEY PUBLIC LIBRARY  </t>
  </si>
  <si>
    <t xml:space="preserve">PETERS TOWNSHIP LIBRARY       </t>
  </si>
  <si>
    <t xml:space="preserve">PHOENIXVILLE PUBLIC LIBRARY   </t>
  </si>
  <si>
    <t xml:space="preserve">PIKE COUNTY PUBLIC LIBRARY    </t>
  </si>
  <si>
    <t xml:space="preserve">PITTSTON MEMORIAL LIBRARY     </t>
  </si>
  <si>
    <t xml:space="preserve">PLEASANT HILLS PUBLIC LIBRARY </t>
  </si>
  <si>
    <t xml:space="preserve">PLEASANT MOUNT PUBLIC LIBRARY </t>
  </si>
  <si>
    <t xml:space="preserve">PLUM BOROUGH LIBRARY          </t>
  </si>
  <si>
    <t xml:space="preserve">PLYMOUTH PUBLIC LIBRARY       </t>
  </si>
  <si>
    <t>POCONO MOUNTAIN PUBLIC LIBRARY</t>
  </si>
  <si>
    <t xml:space="preserve">PORT CARBON PUBLIC LIBRARY    </t>
  </si>
  <si>
    <t xml:space="preserve">PORTAGE PUBLIC LIBRARY        </t>
  </si>
  <si>
    <t xml:space="preserve">POTTER-TIOGA COUNTY LIB SYS   </t>
  </si>
  <si>
    <t xml:space="preserve">POTTSTOWN PUBLIC LIBRARY      </t>
  </si>
  <si>
    <t>POTTSVILLE FREE PUBLIC LIBRARY</t>
  </si>
  <si>
    <t xml:space="preserve">PRATT MEMORIAL LIBRARY        </t>
  </si>
  <si>
    <t xml:space="preserve">PRIESTLEY FORSYTH MEM LIBRARY </t>
  </si>
  <si>
    <t xml:space="preserve">PROSPECT COMMUNITY LIBRARY    </t>
  </si>
  <si>
    <t xml:space="preserve">PROSPECT PARK FREE LIBRARY    </t>
  </si>
  <si>
    <t xml:space="preserve">PUBLIC LIBRARY FOR UNION CO   </t>
  </si>
  <si>
    <t xml:space="preserve">PUBLIC LIBRARY OF CATASAUQUA  </t>
  </si>
  <si>
    <t xml:space="preserve">PUNXSUTAWNEY MEMORIAL LIBRARY </t>
  </si>
  <si>
    <t xml:space="preserve">QUARRYVILLE LIBRARY           </t>
  </si>
  <si>
    <t xml:space="preserve">RACHEL KOHL COMMUNITY LIBRARY </t>
  </si>
  <si>
    <t>RALPHO TOWNSHIP PUBLIC LIBRARY</t>
  </si>
  <si>
    <t xml:space="preserve">READING PUBLIC LIBRARY        </t>
  </si>
  <si>
    <t xml:space="preserve">REBECCA M ARTHURS MEM LIBRARY </t>
  </si>
  <si>
    <t xml:space="preserve">REYNOLDSVILLE PUBLIC LIBRARY  </t>
  </si>
  <si>
    <t>RICE AVENUE COMMUNITY PUBLIC LIBRARY</t>
  </si>
  <si>
    <t xml:space="preserve">RICHLAND COMMUNITY LIBRARY    </t>
  </si>
  <si>
    <t xml:space="preserve">RIDGWAY FREE PUBLIC LIBRARY   </t>
  </si>
  <si>
    <t xml:space="preserve">RIDLEY PARK PUBLIC LIBRARY    </t>
  </si>
  <si>
    <t>RIDLEY TOWNSHIP PUBLIC LIBRARY</t>
  </si>
  <si>
    <t xml:space="preserve">RIEGELSVILLE LIBRARY          </t>
  </si>
  <si>
    <t xml:space="preserve">ROARING SPRING COMM LIBRARY   </t>
  </si>
  <si>
    <t xml:space="preserve">ROBESONIA COMMUNITY LIBRARY   </t>
  </si>
  <si>
    <t xml:space="preserve">ROCHESTER PUBLIC LIBRARY      </t>
  </si>
  <si>
    <t xml:space="preserve">ROSTRAVER PUBLIC LIBRARY      </t>
  </si>
  <si>
    <t xml:space="preserve">SAEGERTOWN AREA LIBRARY       </t>
  </si>
  <si>
    <t xml:space="preserve">SAINT MARYS PUBLIC LIBRARY    </t>
  </si>
  <si>
    <t xml:space="preserve">SALEM PUBLIC LIBRARY          </t>
  </si>
  <si>
    <t xml:space="preserve">SALTSBURG FREE LIBRARY        </t>
  </si>
  <si>
    <t>SAMUEL W SMITH MEM PUB LIBRARY</t>
  </si>
  <si>
    <t xml:space="preserve">SARAH S BOVARD MEM LIBRARY    </t>
  </si>
  <si>
    <t xml:space="preserve">SAXONBURG AREA LIBRARY        </t>
  </si>
  <si>
    <t xml:space="preserve">SAXTON COMMUNITY LIBRARY      </t>
  </si>
  <si>
    <t xml:space="preserve">SAYRE PUBLIC LIBRARY          </t>
  </si>
  <si>
    <t xml:space="preserve">SCH VALLEY COMMUNITY LIBRARY  </t>
  </si>
  <si>
    <t xml:space="preserve">SCHLOW MEMORIAL LIBRARY       </t>
  </si>
  <si>
    <t xml:space="preserve">SCHUYLKILL HAVEN FR PUB LIB   </t>
  </si>
  <si>
    <t xml:space="preserve">SCOTTDALE PUBLIC LIBRARY      </t>
  </si>
  <si>
    <t xml:space="preserve">SCRANTON PUBLIC LIBRARY       </t>
  </si>
  <si>
    <t xml:space="preserve">SEWICKLEY PUBLIC LIBRARY      </t>
  </si>
  <si>
    <t xml:space="preserve">SHALER NORTH HILLS LIBRARY    </t>
  </si>
  <si>
    <t xml:space="preserve">SHAMOKIN &amp; COAL TWP PUB LIB   </t>
  </si>
  <si>
    <t xml:space="preserve">SHARON HILL PUBLIC LIBRARY    </t>
  </si>
  <si>
    <t xml:space="preserve">SHEFFIELD TOWNSHIP LIBRARY    </t>
  </si>
  <si>
    <t>SHENANDOAH AREA FREE PUBLIC LIBRARY</t>
  </si>
  <si>
    <t xml:space="preserve">SHENANGO VALLEY COM LIBRARY   </t>
  </si>
  <si>
    <t xml:space="preserve">SHIPPENSBURG PUBLIC LIBRARY   </t>
  </si>
  <si>
    <t>SHREWSBURY BORO PUBLIC LIBRARY</t>
  </si>
  <si>
    <t xml:space="preserve">SINKING SPRING PUBLIC LIBRARY </t>
  </si>
  <si>
    <t xml:space="preserve">SLATINGTON LIBRARY INC        </t>
  </si>
  <si>
    <t xml:space="preserve">SNYDER COUNTY LIBRARY SYSTEM  </t>
  </si>
  <si>
    <t>SOMERSET COUNTY FED LIB SYSTEM</t>
  </si>
  <si>
    <t xml:space="preserve">SOMERSET COUNTY LIBRARY       </t>
  </si>
  <si>
    <t xml:space="preserve">SOUTH FAYETTE TWP LIBRARY     </t>
  </si>
  <si>
    <t xml:space="preserve">SOUTH FORK PUBLIC LIBRARY     </t>
  </si>
  <si>
    <t xml:space="preserve">SOUTH PARK TOWNSHIP LIBRARY   </t>
  </si>
  <si>
    <t xml:space="preserve">SOUTHAMPTON FREE LIBRARY      </t>
  </si>
  <si>
    <t>SOUTHERN LEHIGH PUBLIC LIBRARY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</si>
</sst>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00"/>
    <numFmt numFmtId="167" formatCode="_(&quot;$&quot;* #,##0_);_(&quot;$&quot;* \(#,##0\);_(&quot;$&quot;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b/>
      <sz val="9.2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6.25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1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Circulation 
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Thousands) - State-Aided Libraries</a:t>
            </a:r>
          </a:p>
        </c:rich>
      </c:tx>
      <c:layout>
        <c:manualLayout>
          <c:xMode val="factor"/>
          <c:yMode val="factor"/>
          <c:x val="0.003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45"/>
          <c:w val="0.98225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'[2]Circulation'!$C$1:$C$9</c:f>
              <c:num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numCache>
            </c:numRef>
          </c:cat>
          <c:val>
            <c:numRef>
              <c:f>'[2]Circulation'!$B$1:$B$9</c:f>
              <c:numCache>
                <c:ptCount val="9"/>
                <c:pt idx="0">
                  <c:v>53820</c:v>
                </c:pt>
                <c:pt idx="1">
                  <c:v>53766</c:v>
                </c:pt>
                <c:pt idx="2">
                  <c:v>53279</c:v>
                </c:pt>
                <c:pt idx="3">
                  <c:v>54037</c:v>
                </c:pt>
                <c:pt idx="4">
                  <c:v>54407</c:v>
                </c:pt>
                <c:pt idx="5">
                  <c:v>55941</c:v>
                </c:pt>
                <c:pt idx="6">
                  <c:v>54333</c:v>
                </c:pt>
                <c:pt idx="7">
                  <c:v>54901</c:v>
                </c:pt>
                <c:pt idx="8">
                  <c:v>53598</c:v>
                </c:pt>
              </c:numCache>
            </c:numRef>
          </c:val>
        </c:ser>
        <c:axId val="36007276"/>
        <c:axId val="50530957"/>
      </c:barChart>
      <c:catAx>
        <c:axId val="3600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0957"/>
        <c:crosses val="autoZero"/>
        <c:auto val="1"/>
        <c:lblOffset val="100"/>
        <c:tickLblSkip val="1"/>
        <c:noMultiLvlLbl val="0"/>
      </c:catAx>
      <c:valAx>
        <c:axId val="50530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727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Items Added 
</a:t>
            </a: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State-Aided Libraries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1"/>
          <c:w val="0.982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'[1]Data'!$B$1</c:f>
              <c:strCache>
                <c:ptCount val="1"/>
                <c:pt idx="0">
                  <c:v>New Items Added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'[1]Data'!$A$2:$A$11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'[1]Data'!$B$2:$B$11</c:f>
              <c:numCache>
                <c:ptCount val="10"/>
                <c:pt idx="0">
                  <c:v>1445</c:v>
                </c:pt>
                <c:pt idx="1">
                  <c:v>1450</c:v>
                </c:pt>
                <c:pt idx="2">
                  <c:v>1386</c:v>
                </c:pt>
                <c:pt idx="3">
                  <c:v>1343</c:v>
                </c:pt>
                <c:pt idx="4">
                  <c:v>1580</c:v>
                </c:pt>
                <c:pt idx="5">
                  <c:v>1655</c:v>
                </c:pt>
                <c:pt idx="6">
                  <c:v>1669</c:v>
                </c:pt>
                <c:pt idx="7">
                  <c:v>1933</c:v>
                </c:pt>
                <c:pt idx="8">
                  <c:v>2043</c:v>
                </c:pt>
                <c:pt idx="9">
                  <c:v>2759</c:v>
                </c:pt>
              </c:numCache>
            </c:numRef>
          </c:val>
        </c:ser>
        <c:axId val="961286"/>
        <c:axId val="18445591"/>
      </c:barChart>
      <c:catAx>
        <c:axId val="96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5591"/>
        <c:crosses val="autoZero"/>
        <c:auto val="1"/>
        <c:lblOffset val="100"/>
        <c:tickLblSkip val="1"/>
        <c:noMultiLvlLbl val="0"/>
      </c:catAx>
      <c:valAx>
        <c:axId val="18445591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28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Library Expenditures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Thousands) - State-Aided Libraries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742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159,834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'[2]Tot Lib Exp'!$A$1:$A$9</c:f>
              <c:num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numCache>
            </c:numRef>
          </c:cat>
          <c:val>
            <c:numRef>
              <c:f>'[2]Tot Lib Exp'!$B$1:$B$9</c:f>
              <c:numCache>
                <c:ptCount val="9"/>
                <c:pt idx="0">
                  <c:v>159834</c:v>
                </c:pt>
                <c:pt idx="1">
                  <c:v>161887</c:v>
                </c:pt>
                <c:pt idx="2">
                  <c:v>169324</c:v>
                </c:pt>
                <c:pt idx="3">
                  <c:v>188427</c:v>
                </c:pt>
                <c:pt idx="4">
                  <c:v>188093</c:v>
                </c:pt>
                <c:pt idx="5">
                  <c:v>208772</c:v>
                </c:pt>
                <c:pt idx="6">
                  <c:v>217404</c:v>
                </c:pt>
                <c:pt idx="7">
                  <c:v>232504</c:v>
                </c:pt>
                <c:pt idx="8">
                  <c:v>251264</c:v>
                </c:pt>
              </c:numCache>
            </c:numRef>
          </c:val>
        </c:ser>
        <c:overlap val="-70"/>
        <c:gapWidth val="60"/>
        <c:axId val="31044864"/>
        <c:axId val="11529473"/>
      </c:barChart>
      <c:catAx>
        <c:axId val="310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9473"/>
        <c:crosses val="autoZero"/>
        <c:auto val="1"/>
        <c:lblOffset val="100"/>
        <c:tickLblSkip val="1"/>
        <c:noMultiLvlLbl val="0"/>
      </c:catAx>
      <c:valAx>
        <c:axId val="11529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4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Library Expenditures on Collection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Thousands) - State-Aided Libraries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26"/>
          <c:w val="0.970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'[2]Lib Col Exp.'!$A$2:$A$10</c:f>
              <c:num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numCache>
            </c:numRef>
          </c:cat>
          <c:val>
            <c:numRef>
              <c:f>'[2]Lib Col Exp.'!$B$2:$B$10</c:f>
              <c:numCache>
                <c:ptCount val="9"/>
                <c:pt idx="0">
                  <c:v>22699</c:v>
                </c:pt>
                <c:pt idx="1">
                  <c:v>22071</c:v>
                </c:pt>
                <c:pt idx="2">
                  <c:v>23475</c:v>
                </c:pt>
                <c:pt idx="3">
                  <c:v>26312</c:v>
                </c:pt>
                <c:pt idx="4">
                  <c:v>28239</c:v>
                </c:pt>
                <c:pt idx="5">
                  <c:v>30414</c:v>
                </c:pt>
                <c:pt idx="6">
                  <c:v>31782</c:v>
                </c:pt>
                <c:pt idx="7">
                  <c:v>33204</c:v>
                </c:pt>
                <c:pt idx="8">
                  <c:v>37988</c:v>
                </c:pt>
              </c:numCache>
            </c:numRef>
          </c:val>
        </c:ser>
        <c:axId val="19490138"/>
        <c:axId val="56900683"/>
      </c:barChart>
      <c:catAx>
        <c:axId val="1949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00683"/>
        <c:crosses val="autoZero"/>
        <c:auto val="1"/>
        <c:lblOffset val="100"/>
        <c:tickLblSkip val="1"/>
        <c:noMultiLvlLbl val="0"/>
      </c:catAx>
      <c:valAx>
        <c:axId val="56900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90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Local Government Income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State-Aided Libraries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(in Thousands)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34275"/>
          <c:w val="0.9515"/>
          <c:h val="0.614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'[1]Data'!$I$1</c:f>
              <c:strCache>
                <c:ptCount val="1"/>
                <c:pt idx="0">
                  <c:v>LGI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'[1]Data'!$A$2:$A$11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'[1]Data'!$I$2:$I$11</c:f>
              <c:numCache>
                <c:ptCount val="10"/>
                <c:pt idx="0">
                  <c:v>99138</c:v>
                </c:pt>
                <c:pt idx="1">
                  <c:v>104076</c:v>
                </c:pt>
                <c:pt idx="2">
                  <c:v>105378</c:v>
                </c:pt>
                <c:pt idx="3">
                  <c:v>111037</c:v>
                </c:pt>
                <c:pt idx="4">
                  <c:v>121996</c:v>
                </c:pt>
                <c:pt idx="5">
                  <c:v>126603</c:v>
                </c:pt>
                <c:pt idx="6">
                  <c:v>133187</c:v>
                </c:pt>
                <c:pt idx="7">
                  <c:v>137394</c:v>
                </c:pt>
                <c:pt idx="8">
                  <c:v>144020</c:v>
                </c:pt>
                <c:pt idx="9">
                  <c:v>154207</c:v>
                </c:pt>
              </c:numCache>
            </c:numRef>
          </c:val>
        </c:ser>
        <c:axId val="30995988"/>
        <c:axId val="7179509"/>
      </c:barChart>
      <c:catAx>
        <c:axId val="309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9509"/>
        <c:crosses val="autoZero"/>
        <c:auto val="1"/>
        <c:lblOffset val="100"/>
        <c:tickLblSkip val="1"/>
        <c:noMultiLvlLbl val="0"/>
      </c:catAx>
      <c:valAx>
        <c:axId val="7179509"/>
        <c:scaling>
          <c:orientation val="minMax"/>
          <c:min val="9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5988"/>
        <c:crossesAt val="1"/>
        <c:crossBetween val="between"/>
        <c:dispUnits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Staffing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State-Aided Libraries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605"/>
          <c:w val="0.96675"/>
          <c:h val="0.739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'[1]Data'!$H$1</c:f>
              <c:strCache>
                <c:ptCount val="1"/>
                <c:pt idx="0">
                  <c:v>Total Staffing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'[1]Data'!$A$2:$A$11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'[1]Data'!$H$2:$H$11</c:f>
              <c:numCache>
                <c:ptCount val="10"/>
                <c:pt idx="0">
                  <c:v>4292.77</c:v>
                </c:pt>
                <c:pt idx="1">
                  <c:v>4157.469999999999</c:v>
                </c:pt>
                <c:pt idx="2">
                  <c:v>4307.74</c:v>
                </c:pt>
                <c:pt idx="3">
                  <c:v>4355.8099999999995</c:v>
                </c:pt>
                <c:pt idx="4">
                  <c:v>4360.33</c:v>
                </c:pt>
                <c:pt idx="5">
                  <c:v>4393.35</c:v>
                </c:pt>
                <c:pt idx="6">
                  <c:v>4483.51</c:v>
                </c:pt>
                <c:pt idx="7">
                  <c:v>4580.639999999999</c:v>
                </c:pt>
                <c:pt idx="8">
                  <c:v>4526.53</c:v>
                </c:pt>
                <c:pt idx="9">
                  <c:v>4944.898</c:v>
                </c:pt>
              </c:numCache>
            </c:numRef>
          </c:val>
        </c:ser>
        <c:axId val="34996526"/>
        <c:axId val="27683071"/>
      </c:barChart>
      <c:catAx>
        <c:axId val="3499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3071"/>
        <c:crossesAt val="3500"/>
        <c:auto val="1"/>
        <c:lblOffset val="100"/>
        <c:tickLblSkip val="1"/>
        <c:noMultiLvlLbl val="0"/>
      </c:catAx>
      <c:valAx>
        <c:axId val="27683071"/>
        <c:scaling>
          <c:orientation val="minMax"/>
          <c:max val="5500"/>
          <c:min val="3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652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2133600</xdr:colOff>
      <xdr:row>17</xdr:row>
      <xdr:rowOff>142875</xdr:rowOff>
    </xdr:from>
    <xdr:to>
      <xdr:col>17</xdr:col>
      <xdr:colOff>295275</xdr:colOff>
      <xdr:row>33</xdr:row>
      <xdr:rowOff>9525</xdr:rowOff>
    </xdr:to>
    <xdr:graphicFrame>
      <xdr:nvGraphicFramePr>
        <xdr:cNvPr id="1" name="Chart 13"/>
        <xdr:cNvGraphicFramePr/>
      </xdr:nvGraphicFramePr>
      <xdr:xfrm>
        <a:off x="12134850" y="2924175"/>
        <a:ext cx="63912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2133600</xdr:colOff>
      <xdr:row>29</xdr:row>
      <xdr:rowOff>47625</xdr:rowOff>
    </xdr:from>
    <xdr:to>
      <xdr:col>17</xdr:col>
      <xdr:colOff>295275</xdr:colOff>
      <xdr:row>45</xdr:row>
      <xdr:rowOff>0</xdr:rowOff>
    </xdr:to>
    <xdr:graphicFrame>
      <xdr:nvGraphicFramePr>
        <xdr:cNvPr id="2" name="Chart 15"/>
        <xdr:cNvGraphicFramePr/>
      </xdr:nvGraphicFramePr>
      <xdr:xfrm>
        <a:off x="12134850" y="4781550"/>
        <a:ext cx="63912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9525</xdr:colOff>
      <xdr:row>18</xdr:row>
      <xdr:rowOff>9525</xdr:rowOff>
    </xdr:from>
    <xdr:to>
      <xdr:col>38</xdr:col>
      <xdr:colOff>19050</xdr:colOff>
      <xdr:row>31</xdr:row>
      <xdr:rowOff>152400</xdr:rowOff>
    </xdr:to>
    <xdr:graphicFrame>
      <xdr:nvGraphicFramePr>
        <xdr:cNvPr id="3" name="Chart 17"/>
        <xdr:cNvGraphicFramePr/>
      </xdr:nvGraphicFramePr>
      <xdr:xfrm>
        <a:off x="32232600" y="2962275"/>
        <a:ext cx="63817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9525</xdr:colOff>
      <xdr:row>30</xdr:row>
      <xdr:rowOff>0</xdr:rowOff>
    </xdr:from>
    <xdr:to>
      <xdr:col>38</xdr:col>
      <xdr:colOff>19050</xdr:colOff>
      <xdr:row>45</xdr:row>
      <xdr:rowOff>0</xdr:rowOff>
    </xdr:to>
    <xdr:graphicFrame>
      <xdr:nvGraphicFramePr>
        <xdr:cNvPr id="4" name="Chart 18"/>
        <xdr:cNvGraphicFramePr/>
      </xdr:nvGraphicFramePr>
      <xdr:xfrm>
        <a:off x="32232600" y="4895850"/>
        <a:ext cx="63817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19</xdr:row>
      <xdr:rowOff>0</xdr:rowOff>
    </xdr:from>
    <xdr:to>
      <xdr:col>27</xdr:col>
      <xdr:colOff>9525</xdr:colOff>
      <xdr:row>38</xdr:row>
      <xdr:rowOff>0</xdr:rowOff>
    </xdr:to>
    <xdr:graphicFrame>
      <xdr:nvGraphicFramePr>
        <xdr:cNvPr id="5" name="Chart 19"/>
        <xdr:cNvGraphicFramePr/>
      </xdr:nvGraphicFramePr>
      <xdr:xfrm>
        <a:off x="22679025" y="3114675"/>
        <a:ext cx="553402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323850</xdr:colOff>
      <xdr:row>21</xdr:row>
      <xdr:rowOff>0</xdr:rowOff>
    </xdr:from>
    <xdr:to>
      <xdr:col>6</xdr:col>
      <xdr:colOff>352425</xdr:colOff>
      <xdr:row>36</xdr:row>
      <xdr:rowOff>76200</xdr:rowOff>
    </xdr:to>
    <xdr:graphicFrame>
      <xdr:nvGraphicFramePr>
        <xdr:cNvPr id="6" name="Chart 20"/>
        <xdr:cNvGraphicFramePr/>
      </xdr:nvGraphicFramePr>
      <xdr:xfrm>
        <a:off x="2495550" y="3438525"/>
        <a:ext cx="57912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s%20for%20Barbara%20-%20N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WOYTO~1\LOCALS~1\Temp\STATS.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New Items chart"/>
      <sheetName val="Coll Exp chart"/>
      <sheetName val="Staff chart"/>
      <sheetName val="LGI chart"/>
    </sheetNames>
    <sheetDataSet>
      <sheetData sheetId="0">
        <row r="1">
          <cell r="B1" t="str">
            <v>New Items Added</v>
          </cell>
          <cell r="H1" t="str">
            <v>Total Staffing</v>
          </cell>
          <cell r="I1" t="str">
            <v>LGI</v>
          </cell>
        </row>
        <row r="2">
          <cell r="A2">
            <v>1991</v>
          </cell>
          <cell r="B2">
            <v>1445</v>
          </cell>
          <cell r="H2">
            <v>4292.77</v>
          </cell>
          <cell r="I2">
            <v>99138</v>
          </cell>
        </row>
        <row r="3">
          <cell r="A3">
            <v>1992</v>
          </cell>
          <cell r="B3">
            <v>1450</v>
          </cell>
          <cell r="H3">
            <v>4157.469999999999</v>
          </cell>
          <cell r="I3">
            <v>104076</v>
          </cell>
        </row>
        <row r="4">
          <cell r="A4">
            <v>1993</v>
          </cell>
          <cell r="B4">
            <v>1386</v>
          </cell>
          <cell r="H4">
            <v>4307.74</v>
          </cell>
          <cell r="I4">
            <v>105378</v>
          </cell>
        </row>
        <row r="5">
          <cell r="A5">
            <v>1994</v>
          </cell>
          <cell r="B5">
            <v>1343</v>
          </cell>
          <cell r="H5">
            <v>4355.8099999999995</v>
          </cell>
          <cell r="I5">
            <v>111037</v>
          </cell>
        </row>
        <row r="6">
          <cell r="A6">
            <v>1995</v>
          </cell>
          <cell r="B6">
            <v>1580</v>
          </cell>
          <cell r="H6">
            <v>4360.33</v>
          </cell>
          <cell r="I6">
            <v>121996</v>
          </cell>
        </row>
        <row r="7">
          <cell r="A7">
            <v>1996</v>
          </cell>
          <cell r="B7">
            <v>1655</v>
          </cell>
          <cell r="H7">
            <v>4393.35</v>
          </cell>
          <cell r="I7">
            <v>126603</v>
          </cell>
        </row>
        <row r="8">
          <cell r="A8">
            <v>1997</v>
          </cell>
          <cell r="B8">
            <v>1669</v>
          </cell>
          <cell r="H8">
            <v>4483.51</v>
          </cell>
          <cell r="I8">
            <v>133187</v>
          </cell>
        </row>
        <row r="9">
          <cell r="A9">
            <v>1998</v>
          </cell>
          <cell r="B9">
            <v>1933</v>
          </cell>
          <cell r="H9">
            <v>4580.639999999999</v>
          </cell>
          <cell r="I9">
            <v>137394</v>
          </cell>
        </row>
        <row r="10">
          <cell r="A10">
            <v>1999</v>
          </cell>
          <cell r="B10">
            <v>2043</v>
          </cell>
          <cell r="H10">
            <v>4526.53</v>
          </cell>
          <cell r="I10">
            <v>144020</v>
          </cell>
        </row>
        <row r="11">
          <cell r="A11">
            <v>2000</v>
          </cell>
          <cell r="B11">
            <v>2759</v>
          </cell>
          <cell r="H11">
            <v>4944.898</v>
          </cell>
          <cell r="I11">
            <v>154207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rculation (2)"/>
      <sheetName val="All SA"/>
      <sheetName val="Other SA"/>
      <sheetName val="Inx ALL"/>
      <sheetName val="Exp. ALL"/>
      <sheetName val="Circulation"/>
      <sheetName val="Lib Col Exp."/>
      <sheetName val="Tot Lib Exp"/>
    </sheetNames>
    <sheetDataSet>
      <sheetData sheetId="5">
        <row r="1">
          <cell r="B1">
            <v>53820</v>
          </cell>
          <cell r="C1">
            <v>1992</v>
          </cell>
        </row>
        <row r="2">
          <cell r="B2">
            <v>53766</v>
          </cell>
          <cell r="C2">
            <v>1993</v>
          </cell>
        </row>
        <row r="3">
          <cell r="B3">
            <v>53279</v>
          </cell>
          <cell r="C3">
            <v>1994</v>
          </cell>
        </row>
        <row r="4">
          <cell r="B4">
            <v>54037</v>
          </cell>
          <cell r="C4">
            <v>1995</v>
          </cell>
        </row>
        <row r="5">
          <cell r="B5">
            <v>54407</v>
          </cell>
          <cell r="C5">
            <v>1996</v>
          </cell>
        </row>
        <row r="6">
          <cell r="B6">
            <v>55941</v>
          </cell>
          <cell r="C6">
            <v>1997</v>
          </cell>
        </row>
        <row r="7">
          <cell r="B7">
            <v>54333</v>
          </cell>
          <cell r="C7">
            <v>1998</v>
          </cell>
        </row>
        <row r="8">
          <cell r="B8">
            <v>54901</v>
          </cell>
          <cell r="C8">
            <v>1999</v>
          </cell>
        </row>
        <row r="9">
          <cell r="B9">
            <v>53598</v>
          </cell>
          <cell r="C9">
            <v>2000</v>
          </cell>
        </row>
      </sheetData>
      <sheetData sheetId="6">
        <row r="2">
          <cell r="A2">
            <v>1992</v>
          </cell>
          <cell r="B2">
            <v>22699</v>
          </cell>
        </row>
        <row r="3">
          <cell r="A3">
            <v>1993</v>
          </cell>
          <cell r="B3">
            <v>22071</v>
          </cell>
        </row>
        <row r="4">
          <cell r="A4">
            <v>1994</v>
          </cell>
          <cell r="B4">
            <v>23475</v>
          </cell>
        </row>
        <row r="5">
          <cell r="A5">
            <v>1995</v>
          </cell>
          <cell r="B5">
            <v>26312</v>
          </cell>
        </row>
        <row r="6">
          <cell r="A6">
            <v>1996</v>
          </cell>
          <cell r="B6">
            <v>28239</v>
          </cell>
        </row>
        <row r="7">
          <cell r="A7">
            <v>1997</v>
          </cell>
          <cell r="B7">
            <v>30414</v>
          </cell>
        </row>
        <row r="8">
          <cell r="A8">
            <v>1998</v>
          </cell>
          <cell r="B8">
            <v>31782</v>
          </cell>
        </row>
        <row r="9">
          <cell r="A9">
            <v>1999</v>
          </cell>
          <cell r="B9">
            <v>33204</v>
          </cell>
        </row>
        <row r="10">
          <cell r="A10">
            <v>2000</v>
          </cell>
          <cell r="B10">
            <v>37988</v>
          </cell>
        </row>
      </sheetData>
      <sheetData sheetId="7">
        <row r="1">
          <cell r="A1">
            <v>1992</v>
          </cell>
          <cell r="B1">
            <v>159834</v>
          </cell>
        </row>
        <row r="2">
          <cell r="A2">
            <v>1993</v>
          </cell>
          <cell r="B2">
            <v>161887</v>
          </cell>
        </row>
        <row r="3">
          <cell r="A3">
            <v>1994</v>
          </cell>
          <cell r="B3">
            <v>169324</v>
          </cell>
        </row>
        <row r="4">
          <cell r="A4">
            <v>1995</v>
          </cell>
          <cell r="B4">
            <v>188427</v>
          </cell>
        </row>
        <row r="5">
          <cell r="A5">
            <v>1996</v>
          </cell>
          <cell r="B5">
            <v>188093</v>
          </cell>
        </row>
        <row r="6">
          <cell r="A6">
            <v>1997</v>
          </cell>
          <cell r="B6">
            <v>208772</v>
          </cell>
        </row>
        <row r="7">
          <cell r="A7">
            <v>1998</v>
          </cell>
          <cell r="B7">
            <v>217404</v>
          </cell>
        </row>
        <row r="8">
          <cell r="A8">
            <v>1999</v>
          </cell>
          <cell r="B8">
            <v>232504</v>
          </cell>
        </row>
        <row r="9">
          <cell r="A9">
            <v>2000</v>
          </cell>
          <cell r="B9">
            <v>251264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7"/>
  <sheetViews>
    <sheetView tabSelected="1" zoomScalePageLayoutView="0" workbookViewId="0" topLeftCell="A3">
      <pane ySplit="3" topLeftCell="A6" activePane="bottomLeft" state="frozen"/>
      <selection pane="topLeft" activeCell="A3" sqref="A3"/>
      <selection pane="bottomLeft" activeCell="C5" sqref="C5"/>
    </sheetView>
  </sheetViews>
  <sheetFormatPr defaultColWidth="9.140625" defaultRowHeight="12.75"/>
  <cols>
    <col min="1" max="1" width="5.00390625" style="0" customWidth="1"/>
    <col min="2" max="2" width="3.28125" style="15" customWidth="1"/>
    <col min="3" max="3" width="42.57421875" style="0" customWidth="1"/>
    <col min="4" max="4" width="11.8515625" style="51" customWidth="1"/>
    <col min="5" max="5" width="11.7109375" style="55" customWidth="1"/>
    <col min="6" max="6" width="13.00390625" style="51" customWidth="1"/>
    <col min="7" max="7" width="12.7109375" style="53" customWidth="1"/>
    <col min="8" max="8" width="11.7109375" style="54" customWidth="1"/>
    <col min="9" max="9" width="13.00390625" style="54" customWidth="1"/>
    <col min="10" max="11" width="9.57421875" style="54" customWidth="1"/>
    <col min="12" max="12" width="5.140625" style="0" customWidth="1"/>
    <col min="13" max="13" width="3.28125" style="15" customWidth="1"/>
    <col min="14" max="14" width="36.7109375" style="0" customWidth="1"/>
    <col min="15" max="15" width="10.7109375" style="51" customWidth="1"/>
    <col min="16" max="16" width="10.140625" style="51" customWidth="1"/>
    <col min="17" max="17" width="9.7109375" style="51" customWidth="1"/>
    <col min="18" max="18" width="11.57421875" style="51" customWidth="1"/>
    <col min="19" max="19" width="8.00390625" style="54" customWidth="1"/>
    <col min="20" max="20" width="8.57421875" style="51" customWidth="1"/>
    <col min="21" max="21" width="11.140625" style="51" customWidth="1"/>
    <col min="22" max="22" width="9.57421875" style="54" bestFit="1" customWidth="1"/>
    <col min="23" max="23" width="6.421875" style="54" bestFit="1" customWidth="1"/>
    <col min="24" max="25" width="9.140625" style="51" customWidth="1"/>
    <col min="26" max="26" width="5.28125" style="0" customWidth="1"/>
    <col min="27" max="27" width="3.28125" style="15" customWidth="1"/>
    <col min="28" max="28" width="35.57421875" style="0" customWidth="1"/>
    <col min="29" max="29" width="10.57421875" style="51" customWidth="1"/>
    <col min="30" max="30" width="14.421875" style="27" customWidth="1"/>
    <col min="31" max="31" width="14.140625" style="27" customWidth="1"/>
    <col min="32" max="32" width="11.8515625" style="27" customWidth="1"/>
    <col min="33" max="33" width="12.8515625" style="27" customWidth="1"/>
    <col min="34" max="34" width="12.7109375" style="27" customWidth="1"/>
    <col min="35" max="35" width="11.57421875" style="27" customWidth="1"/>
    <col min="36" max="36" width="9.140625" style="27" customWidth="1"/>
    <col min="37" max="37" width="5.28125" style="0" customWidth="1"/>
    <col min="38" max="38" width="3.28125" style="15" customWidth="1"/>
    <col min="39" max="39" width="29.7109375" style="0" customWidth="1"/>
    <col min="40" max="40" width="10.7109375" style="51" customWidth="1"/>
    <col min="41" max="42" width="11.7109375" style="27" customWidth="1"/>
    <col min="43" max="43" width="12.00390625" style="27" customWidth="1"/>
    <col min="44" max="44" width="12.421875" style="27" customWidth="1"/>
    <col min="45" max="45" width="10.8515625" style="27" customWidth="1"/>
    <col min="46" max="46" width="8.8515625" style="10" customWidth="1"/>
    <col min="47" max="47" width="11.7109375" style="27" customWidth="1"/>
    <col min="48" max="48" width="11.00390625" style="27" customWidth="1"/>
    <col min="49" max="49" width="10.8515625" style="27" customWidth="1"/>
  </cols>
  <sheetData>
    <row r="1" spans="1:49" ht="12.75">
      <c r="A1" s="61" t="s">
        <v>310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 t="s">
        <v>311</v>
      </c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2" t="s">
        <v>205</v>
      </c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 t="s">
        <v>204</v>
      </c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3" spans="2:49" s="11" customFormat="1" ht="12.75">
      <c r="B3" s="15"/>
      <c r="C3" s="11" t="s">
        <v>146</v>
      </c>
      <c r="D3" s="26" t="s">
        <v>148</v>
      </c>
      <c r="E3" s="12" t="s">
        <v>159</v>
      </c>
      <c r="F3" s="26" t="s">
        <v>154</v>
      </c>
      <c r="G3" s="32" t="s">
        <v>165</v>
      </c>
      <c r="H3" s="13" t="s">
        <v>167</v>
      </c>
      <c r="I3" s="13" t="s">
        <v>168</v>
      </c>
      <c r="J3" s="13" t="s">
        <v>157</v>
      </c>
      <c r="K3" s="13" t="s">
        <v>171</v>
      </c>
      <c r="M3" s="15"/>
      <c r="N3" s="11" t="s">
        <v>146</v>
      </c>
      <c r="O3" s="26" t="s">
        <v>148</v>
      </c>
      <c r="P3" s="26" t="s">
        <v>173</v>
      </c>
      <c r="Q3" s="26" t="s">
        <v>173</v>
      </c>
      <c r="R3" s="26" t="s">
        <v>173</v>
      </c>
      <c r="S3" s="13" t="s">
        <v>178</v>
      </c>
      <c r="T3" s="26" t="s">
        <v>180</v>
      </c>
      <c r="U3" s="26" t="s">
        <v>154</v>
      </c>
      <c r="V3" s="13" t="s">
        <v>184</v>
      </c>
      <c r="W3" s="13" t="s">
        <v>185</v>
      </c>
      <c r="X3" s="26" t="s">
        <v>187</v>
      </c>
      <c r="Y3" s="26" t="s">
        <v>187</v>
      </c>
      <c r="AA3" s="15"/>
      <c r="AB3" s="11" t="s">
        <v>146</v>
      </c>
      <c r="AC3" s="26" t="s">
        <v>148</v>
      </c>
      <c r="AD3" s="26" t="s">
        <v>154</v>
      </c>
      <c r="AE3" s="26" t="s">
        <v>193</v>
      </c>
      <c r="AF3" s="26" t="s">
        <v>194</v>
      </c>
      <c r="AG3" s="26" t="s">
        <v>157</v>
      </c>
      <c r="AH3" s="26" t="s">
        <v>154</v>
      </c>
      <c r="AI3" s="26" t="s">
        <v>192</v>
      </c>
      <c r="AJ3" s="26" t="s">
        <v>197</v>
      </c>
      <c r="AL3" s="15"/>
      <c r="AM3" s="11" t="s">
        <v>146</v>
      </c>
      <c r="AN3" s="26" t="s">
        <v>148</v>
      </c>
      <c r="AO3" s="26" t="s">
        <v>151</v>
      </c>
      <c r="AP3" s="26" t="s">
        <v>154</v>
      </c>
      <c r="AQ3" s="26" t="s">
        <v>157</v>
      </c>
      <c r="AR3" s="26" t="s">
        <v>154</v>
      </c>
      <c r="AS3" s="26" t="s">
        <v>383</v>
      </c>
      <c r="AT3" s="14" t="s">
        <v>201</v>
      </c>
      <c r="AU3" s="26" t="s">
        <v>203</v>
      </c>
      <c r="AV3" s="26" t="s">
        <v>193</v>
      </c>
      <c r="AW3" s="26" t="s">
        <v>154</v>
      </c>
    </row>
    <row r="4" spans="2:49" s="11" customFormat="1" ht="12.75">
      <c r="B4" s="15"/>
      <c r="C4" s="11" t="s">
        <v>147</v>
      </c>
      <c r="D4" s="26" t="s">
        <v>149</v>
      </c>
      <c r="E4" s="12" t="s">
        <v>160</v>
      </c>
      <c r="F4" s="26" t="s">
        <v>162</v>
      </c>
      <c r="G4" s="32" t="s">
        <v>166</v>
      </c>
      <c r="H4" s="13" t="s">
        <v>166</v>
      </c>
      <c r="I4" s="13" t="s">
        <v>169</v>
      </c>
      <c r="J4" s="13" t="s">
        <v>170</v>
      </c>
      <c r="K4" s="13" t="s">
        <v>172</v>
      </c>
      <c r="M4" s="15"/>
      <c r="N4" s="11" t="s">
        <v>147</v>
      </c>
      <c r="O4" s="26" t="s">
        <v>149</v>
      </c>
      <c r="P4" s="26" t="s">
        <v>174</v>
      </c>
      <c r="Q4" s="26" t="s">
        <v>174</v>
      </c>
      <c r="R4" s="26" t="s">
        <v>174</v>
      </c>
      <c r="S4" s="13" t="s">
        <v>179</v>
      </c>
      <c r="T4" s="26" t="s">
        <v>181</v>
      </c>
      <c r="U4" s="26" t="s">
        <v>183</v>
      </c>
      <c r="V4" s="13" t="s">
        <v>179</v>
      </c>
      <c r="W4" s="13" t="s">
        <v>186</v>
      </c>
      <c r="X4" s="26" t="s">
        <v>188</v>
      </c>
      <c r="Y4" s="26" t="s">
        <v>188</v>
      </c>
      <c r="AA4" s="15"/>
      <c r="AB4" s="11" t="s">
        <v>147</v>
      </c>
      <c r="AC4" s="26" t="s">
        <v>149</v>
      </c>
      <c r="AD4" s="26" t="s">
        <v>191</v>
      </c>
      <c r="AE4" s="26" t="s">
        <v>192</v>
      </c>
      <c r="AF4" s="26" t="s">
        <v>192</v>
      </c>
      <c r="AG4" s="26" t="s">
        <v>192</v>
      </c>
      <c r="AH4" s="26" t="s">
        <v>192</v>
      </c>
      <c r="AI4" s="26" t="s">
        <v>195</v>
      </c>
      <c r="AJ4" s="26" t="s">
        <v>194</v>
      </c>
      <c r="AL4" s="15"/>
      <c r="AM4" s="11" t="s">
        <v>147</v>
      </c>
      <c r="AN4" s="26" t="s">
        <v>149</v>
      </c>
      <c r="AO4" s="26" t="s">
        <v>153</v>
      </c>
      <c r="AP4" s="26" t="s">
        <v>155</v>
      </c>
      <c r="AQ4" s="26" t="s">
        <v>158</v>
      </c>
      <c r="AR4" s="26" t="s">
        <v>158</v>
      </c>
      <c r="AS4" s="26" t="s">
        <v>202</v>
      </c>
      <c r="AT4" s="14" t="s">
        <v>202</v>
      </c>
      <c r="AU4" s="26" t="s">
        <v>158</v>
      </c>
      <c r="AV4" s="26" t="s">
        <v>158</v>
      </c>
      <c r="AW4" s="26" t="s">
        <v>194</v>
      </c>
    </row>
    <row r="5" spans="2:49" s="11" customFormat="1" ht="12.75">
      <c r="B5" s="15"/>
      <c r="D5" s="26" t="s">
        <v>150</v>
      </c>
      <c r="E5" s="12" t="s">
        <v>161</v>
      </c>
      <c r="F5" s="26" t="s">
        <v>163</v>
      </c>
      <c r="G5" s="32" t="s">
        <v>164</v>
      </c>
      <c r="H5" s="13" t="s">
        <v>164</v>
      </c>
      <c r="I5" s="13" t="s">
        <v>164</v>
      </c>
      <c r="J5" s="13" t="s">
        <v>164</v>
      </c>
      <c r="K5" s="13" t="s">
        <v>164</v>
      </c>
      <c r="M5" s="15"/>
      <c r="O5" s="26" t="s">
        <v>150</v>
      </c>
      <c r="P5" s="26" t="s">
        <v>175</v>
      </c>
      <c r="Q5" s="26" t="s">
        <v>176</v>
      </c>
      <c r="R5" s="26" t="s">
        <v>177</v>
      </c>
      <c r="S5" s="13"/>
      <c r="T5" s="26" t="s">
        <v>182</v>
      </c>
      <c r="U5" s="26"/>
      <c r="V5" s="13"/>
      <c r="W5" s="13"/>
      <c r="X5" s="26" t="s">
        <v>189</v>
      </c>
      <c r="Y5" s="26" t="s">
        <v>190</v>
      </c>
      <c r="AA5" s="15"/>
      <c r="AC5" s="26" t="s">
        <v>150</v>
      </c>
      <c r="AD5" s="26" t="s">
        <v>192</v>
      </c>
      <c r="AE5" s="26"/>
      <c r="AF5" s="26"/>
      <c r="AG5" s="26"/>
      <c r="AH5" s="26"/>
      <c r="AI5" s="26" t="s">
        <v>196</v>
      </c>
      <c r="AJ5" s="26" t="s">
        <v>198</v>
      </c>
      <c r="AL5" s="15"/>
      <c r="AN5" s="26" t="s">
        <v>150</v>
      </c>
      <c r="AO5" s="26" t="s">
        <v>152</v>
      </c>
      <c r="AP5" s="26" t="s">
        <v>156</v>
      </c>
      <c r="AQ5" s="26" t="s">
        <v>154</v>
      </c>
      <c r="AR5" s="26" t="s">
        <v>199</v>
      </c>
      <c r="AS5" s="26" t="s">
        <v>384</v>
      </c>
      <c r="AT5" s="14"/>
      <c r="AU5" s="26" t="s">
        <v>199</v>
      </c>
      <c r="AV5" s="26" t="s">
        <v>199</v>
      </c>
      <c r="AW5" s="26" t="s">
        <v>199</v>
      </c>
    </row>
    <row r="6" spans="5:45" ht="12.75">
      <c r="E6" s="52"/>
      <c r="K6" s="52"/>
      <c r="AS6" s="25"/>
    </row>
    <row r="7" spans="1:37" ht="12.75">
      <c r="A7" t="s">
        <v>78</v>
      </c>
      <c r="E7" s="52"/>
      <c r="K7" s="52"/>
      <c r="L7" t="s">
        <v>78</v>
      </c>
      <c r="Z7" t="s">
        <v>78</v>
      </c>
      <c r="AK7" t="s">
        <v>78</v>
      </c>
    </row>
    <row r="8" spans="1:49" ht="12.75">
      <c r="A8">
        <v>1</v>
      </c>
      <c r="B8" s="15" t="s">
        <v>143</v>
      </c>
      <c r="C8" t="s">
        <v>735</v>
      </c>
      <c r="D8" s="51">
        <v>82777</v>
      </c>
      <c r="E8" s="55">
        <v>66</v>
      </c>
      <c r="F8" s="51">
        <v>39054</v>
      </c>
      <c r="G8" s="53">
        <v>3.75</v>
      </c>
      <c r="H8" s="54">
        <v>0</v>
      </c>
      <c r="I8" s="54">
        <v>0</v>
      </c>
      <c r="J8" s="54">
        <v>26.1</v>
      </c>
      <c r="K8" s="54">
        <v>3.42</v>
      </c>
      <c r="L8">
        <v>1</v>
      </c>
      <c r="M8" s="15" t="s">
        <v>143</v>
      </c>
      <c r="N8" t="s">
        <v>735</v>
      </c>
      <c r="O8" s="51">
        <v>82777</v>
      </c>
      <c r="P8" s="51">
        <v>18776</v>
      </c>
      <c r="Q8" s="51">
        <v>9221</v>
      </c>
      <c r="R8" s="51">
        <v>131686</v>
      </c>
      <c r="S8" s="54">
        <f>R8/D8</f>
        <v>1.590852531500296</v>
      </c>
      <c r="T8" s="51">
        <v>313</v>
      </c>
      <c r="U8" s="51">
        <v>355056</v>
      </c>
      <c r="V8" s="54">
        <f>U8/D8</f>
        <v>4.289307416311294</v>
      </c>
      <c r="W8" s="54">
        <f>U8/R8</f>
        <v>2.6962319456889876</v>
      </c>
      <c r="X8" s="51">
        <v>1182</v>
      </c>
      <c r="Y8" s="51">
        <v>1016</v>
      </c>
      <c r="Z8">
        <v>1</v>
      </c>
      <c r="AA8" s="15" t="s">
        <v>143</v>
      </c>
      <c r="AB8" t="s">
        <v>735</v>
      </c>
      <c r="AC8" s="51">
        <v>82777</v>
      </c>
      <c r="AD8" s="27">
        <v>734200</v>
      </c>
      <c r="AE8" s="27">
        <v>344725</v>
      </c>
      <c r="AF8" s="27">
        <v>24375</v>
      </c>
      <c r="AG8" s="27">
        <v>124115</v>
      </c>
      <c r="AH8" s="27">
        <v>1227415</v>
      </c>
      <c r="AI8" s="27">
        <v>1000</v>
      </c>
      <c r="AJ8" s="27">
        <v>0</v>
      </c>
      <c r="AK8">
        <v>1</v>
      </c>
      <c r="AL8" s="15" t="s">
        <v>143</v>
      </c>
      <c r="AM8" t="s">
        <v>385</v>
      </c>
      <c r="AN8" s="51">
        <v>82777</v>
      </c>
      <c r="AO8" s="27">
        <v>780479</v>
      </c>
      <c r="AP8" s="27">
        <v>290663</v>
      </c>
      <c r="AQ8" s="27">
        <v>248519</v>
      </c>
      <c r="AR8" s="27">
        <v>1319661</v>
      </c>
      <c r="AS8" s="27">
        <v>0</v>
      </c>
      <c r="AT8" s="10">
        <f>AR8/D8</f>
        <v>15.942363216835595</v>
      </c>
      <c r="AU8" s="27">
        <v>942436</v>
      </c>
      <c r="AV8" s="27">
        <v>344725</v>
      </c>
      <c r="AW8" s="27">
        <v>32500</v>
      </c>
    </row>
    <row r="9" spans="1:49" ht="12.75">
      <c r="A9">
        <v>2</v>
      </c>
      <c r="B9" s="15" t="s">
        <v>144</v>
      </c>
      <c r="C9" t="s">
        <v>858</v>
      </c>
      <c r="D9" s="51">
        <v>8515</v>
      </c>
      <c r="E9" s="55">
        <v>43</v>
      </c>
      <c r="F9" s="51">
        <v>3775</v>
      </c>
      <c r="G9" s="53">
        <v>0</v>
      </c>
      <c r="H9" s="54">
        <v>0.86</v>
      </c>
      <c r="I9" s="54">
        <v>0</v>
      </c>
      <c r="J9" s="54">
        <v>1.6</v>
      </c>
      <c r="K9" s="54">
        <v>0.23</v>
      </c>
      <c r="L9">
        <v>2</v>
      </c>
      <c r="M9" s="15" t="s">
        <v>144</v>
      </c>
      <c r="N9" t="s">
        <v>858</v>
      </c>
      <c r="O9" s="51">
        <v>8515</v>
      </c>
      <c r="P9" s="51">
        <v>1507</v>
      </c>
      <c r="Q9" s="51">
        <v>859</v>
      </c>
      <c r="R9" s="51">
        <v>16081</v>
      </c>
      <c r="S9" s="54">
        <f>R9/D9</f>
        <v>1.8885496183206107</v>
      </c>
      <c r="T9" s="51">
        <v>20</v>
      </c>
      <c r="U9" s="51">
        <v>48664</v>
      </c>
      <c r="V9" s="54">
        <f>U9/D9</f>
        <v>5.715091015854375</v>
      </c>
      <c r="W9" s="54">
        <f aca="true" t="shared" si="0" ref="W9:W86">U9/R9</f>
        <v>3.0261799639325915</v>
      </c>
      <c r="X9" s="51">
        <v>312</v>
      </c>
      <c r="Y9" s="51">
        <v>674</v>
      </c>
      <c r="Z9">
        <v>2</v>
      </c>
      <c r="AA9" s="15" t="s">
        <v>144</v>
      </c>
      <c r="AB9" t="s">
        <v>858</v>
      </c>
      <c r="AC9" s="51">
        <v>8515</v>
      </c>
      <c r="AD9" s="27">
        <v>50886</v>
      </c>
      <c r="AE9" s="27">
        <v>34972</v>
      </c>
      <c r="AF9" s="27">
        <v>0</v>
      </c>
      <c r="AG9" s="27">
        <v>11948</v>
      </c>
      <c r="AH9" s="27">
        <v>97806</v>
      </c>
      <c r="AI9" s="27">
        <v>600</v>
      </c>
      <c r="AJ9" s="27">
        <v>0</v>
      </c>
      <c r="AK9">
        <v>2</v>
      </c>
      <c r="AL9" s="15" t="s">
        <v>144</v>
      </c>
      <c r="AM9" t="s">
        <v>386</v>
      </c>
      <c r="AN9" s="51">
        <v>8515</v>
      </c>
      <c r="AO9" s="27">
        <v>45722</v>
      </c>
      <c r="AP9" s="27">
        <v>10750</v>
      </c>
      <c r="AQ9" s="27">
        <v>17510</v>
      </c>
      <c r="AR9" s="27">
        <v>73982</v>
      </c>
      <c r="AS9" s="27">
        <v>0</v>
      </c>
      <c r="AT9" s="10">
        <f>AR9/D9</f>
        <v>8.688432178508515</v>
      </c>
      <c r="AU9" s="27">
        <v>39010</v>
      </c>
      <c r="AV9" s="27">
        <v>34972</v>
      </c>
      <c r="AW9" s="27">
        <v>0</v>
      </c>
    </row>
    <row r="10" spans="3:49" ht="12.75">
      <c r="C10" s="60" t="s">
        <v>596</v>
      </c>
      <c r="D10" s="51">
        <f>SUM(D8:D9)</f>
        <v>91292</v>
      </c>
      <c r="F10" s="51">
        <f>SUM(F8:F9)</f>
        <v>42829</v>
      </c>
      <c r="G10" s="53">
        <v>3.75</v>
      </c>
      <c r="H10" s="54">
        <f>SUM(H8:H9)</f>
        <v>0.86</v>
      </c>
      <c r="I10" s="54">
        <f>SUM(I8:I9)</f>
        <v>0</v>
      </c>
      <c r="J10" s="54">
        <f>SUM(J8:J9)</f>
        <v>27.700000000000003</v>
      </c>
      <c r="K10" s="54">
        <f>SUM(K8:K9)</f>
        <v>3.65</v>
      </c>
      <c r="N10" s="60" t="s">
        <v>596</v>
      </c>
      <c r="O10" s="51">
        <f>SUM(O8:O9)</f>
        <v>91292</v>
      </c>
      <c r="P10" s="51">
        <f aca="true" t="shared" si="1" ref="P10:Y10">SUM(P8:P9)</f>
        <v>20283</v>
      </c>
      <c r="Q10" s="51">
        <f t="shared" si="1"/>
        <v>10080</v>
      </c>
      <c r="R10" s="51">
        <f t="shared" si="1"/>
        <v>147767</v>
      </c>
      <c r="S10" s="54">
        <f>R10/O10</f>
        <v>1.6186193751916926</v>
      </c>
      <c r="T10" s="51">
        <f t="shared" si="1"/>
        <v>333</v>
      </c>
      <c r="U10" s="51">
        <f t="shared" si="1"/>
        <v>403720</v>
      </c>
      <c r="V10" s="54">
        <f>U10/O10</f>
        <v>4.422293300617798</v>
      </c>
      <c r="W10" s="54">
        <f>U10/R10</f>
        <v>2.732139110897562</v>
      </c>
      <c r="X10" s="51">
        <f t="shared" si="1"/>
        <v>1494</v>
      </c>
      <c r="Y10" s="51">
        <f t="shared" si="1"/>
        <v>1690</v>
      </c>
      <c r="AB10" s="60" t="s">
        <v>596</v>
      </c>
      <c r="AC10" s="51">
        <f>SUM(AC8:AC9)</f>
        <v>91292</v>
      </c>
      <c r="AD10" s="27">
        <f aca="true" t="shared" si="2" ref="AD10:AJ10">SUM(AD8:AD9)</f>
        <v>785086</v>
      </c>
      <c r="AE10" s="27">
        <f t="shared" si="2"/>
        <v>379697</v>
      </c>
      <c r="AF10" s="27">
        <f t="shared" si="2"/>
        <v>24375</v>
      </c>
      <c r="AG10" s="27">
        <f t="shared" si="2"/>
        <v>136063</v>
      </c>
      <c r="AH10" s="27">
        <f t="shared" si="2"/>
        <v>1325221</v>
      </c>
      <c r="AI10" s="27">
        <f t="shared" si="2"/>
        <v>1600</v>
      </c>
      <c r="AJ10" s="27">
        <f t="shared" si="2"/>
        <v>0</v>
      </c>
      <c r="AM10" s="60" t="s">
        <v>596</v>
      </c>
      <c r="AN10" s="51">
        <f>SUM(AN8:AN9)</f>
        <v>91292</v>
      </c>
      <c r="AO10" s="27">
        <v>826201</v>
      </c>
      <c r="AP10" s="27">
        <f>SUM(AP8:AP9)</f>
        <v>301413</v>
      </c>
      <c r="AQ10" s="27">
        <f>SUM(AQ8:AQ9)</f>
        <v>266029</v>
      </c>
      <c r="AR10" s="27">
        <f>SUM(AR8:AR9)</f>
        <v>1393643</v>
      </c>
      <c r="AS10" s="27">
        <v>0</v>
      </c>
      <c r="AT10" s="10">
        <f>AR10/AN10</f>
        <v>15.265773561757875</v>
      </c>
      <c r="AU10" s="27">
        <f>SUM(AU8:AU9)</f>
        <v>981446</v>
      </c>
      <c r="AV10" s="27">
        <f>SUM(AV8:AV9)</f>
        <v>379697</v>
      </c>
      <c r="AW10" s="27">
        <f>SUM(AW8:AW9)</f>
        <v>32500</v>
      </c>
    </row>
    <row r="12" spans="1:37" ht="12.75">
      <c r="A12" t="s">
        <v>83</v>
      </c>
      <c r="L12" t="s">
        <v>83</v>
      </c>
      <c r="Z12" t="s">
        <v>83</v>
      </c>
      <c r="AK12" t="s">
        <v>83</v>
      </c>
    </row>
    <row r="13" spans="1:49" ht="12.75">
      <c r="A13">
        <v>3</v>
      </c>
      <c r="B13" s="15" t="s">
        <v>143</v>
      </c>
      <c r="C13" t="s">
        <v>740</v>
      </c>
      <c r="D13" s="51">
        <v>0</v>
      </c>
      <c r="E13" s="55">
        <v>40</v>
      </c>
      <c r="F13" s="51">
        <v>0</v>
      </c>
      <c r="G13" s="53">
        <v>2</v>
      </c>
      <c r="H13" s="54">
        <v>0</v>
      </c>
      <c r="I13" s="54">
        <v>0</v>
      </c>
      <c r="J13" s="54">
        <v>2</v>
      </c>
      <c r="K13" s="54">
        <v>0</v>
      </c>
      <c r="L13">
        <v>3</v>
      </c>
      <c r="M13" s="15" t="s">
        <v>143</v>
      </c>
      <c r="N13" t="s">
        <v>740</v>
      </c>
      <c r="O13" s="51">
        <v>0</v>
      </c>
      <c r="P13" s="51">
        <v>0</v>
      </c>
      <c r="Q13" s="51">
        <v>0</v>
      </c>
      <c r="R13" s="51">
        <v>0</v>
      </c>
      <c r="S13" s="54">
        <v>0</v>
      </c>
      <c r="T13" s="51">
        <v>0</v>
      </c>
      <c r="U13" s="51">
        <v>0</v>
      </c>
      <c r="V13" s="54">
        <v>0</v>
      </c>
      <c r="W13" s="54">
        <v>0</v>
      </c>
      <c r="X13" s="51">
        <v>0</v>
      </c>
      <c r="Y13" s="51">
        <v>0</v>
      </c>
      <c r="Z13">
        <v>3</v>
      </c>
      <c r="AA13" s="15" t="s">
        <v>143</v>
      </c>
      <c r="AB13" t="s">
        <v>740</v>
      </c>
      <c r="AC13" s="51">
        <v>0</v>
      </c>
      <c r="AD13" s="27">
        <v>387057</v>
      </c>
      <c r="AE13" s="27">
        <v>169455</v>
      </c>
      <c r="AF13" s="27">
        <v>1500</v>
      </c>
      <c r="AG13" s="27">
        <v>669277</v>
      </c>
      <c r="AH13" s="27">
        <v>1227289</v>
      </c>
      <c r="AI13" s="27">
        <v>8640</v>
      </c>
      <c r="AJ13" s="27">
        <v>0</v>
      </c>
      <c r="AK13">
        <v>3</v>
      </c>
      <c r="AL13" s="15" t="s">
        <v>143</v>
      </c>
      <c r="AM13" t="s">
        <v>387</v>
      </c>
      <c r="AN13" s="51">
        <v>0</v>
      </c>
      <c r="AO13" s="27">
        <v>152090</v>
      </c>
      <c r="AP13" s="27">
        <v>112431</v>
      </c>
      <c r="AQ13" s="27">
        <v>944282</v>
      </c>
      <c r="AR13" s="27">
        <v>1208803</v>
      </c>
      <c r="AS13" s="28">
        <v>0</v>
      </c>
      <c r="AT13" s="10">
        <v>0</v>
      </c>
      <c r="AU13" s="27">
        <v>1037848</v>
      </c>
      <c r="AV13" s="27">
        <v>169455</v>
      </c>
      <c r="AW13" s="27">
        <v>1500</v>
      </c>
    </row>
    <row r="14" spans="1:49" ht="12.75">
      <c r="A14">
        <v>4</v>
      </c>
      <c r="B14" s="15" t="s">
        <v>144</v>
      </c>
      <c r="C14" t="s">
        <v>745</v>
      </c>
      <c r="D14" s="51">
        <v>8770</v>
      </c>
      <c r="E14" s="55">
        <v>45</v>
      </c>
      <c r="F14" s="51">
        <v>6639</v>
      </c>
      <c r="G14" s="53">
        <v>0</v>
      </c>
      <c r="H14" s="56">
        <v>1</v>
      </c>
      <c r="I14" s="56">
        <v>0</v>
      </c>
      <c r="J14" s="56">
        <v>4.68</v>
      </c>
      <c r="K14" s="56">
        <v>0</v>
      </c>
      <c r="L14">
        <v>4</v>
      </c>
      <c r="M14" s="15" t="s">
        <v>144</v>
      </c>
      <c r="N14" t="s">
        <v>745</v>
      </c>
      <c r="O14" s="51">
        <v>8770</v>
      </c>
      <c r="P14" s="58">
        <v>1706</v>
      </c>
      <c r="Q14" s="58">
        <v>538</v>
      </c>
      <c r="R14" s="58">
        <v>18031</v>
      </c>
      <c r="S14" s="54">
        <f aca="true" t="shared" si="3" ref="S14:S56">R14/D14</f>
        <v>2.055986316989738</v>
      </c>
      <c r="T14" s="58">
        <v>38</v>
      </c>
      <c r="U14" s="58">
        <v>39435</v>
      </c>
      <c r="V14" s="54">
        <f aca="true" t="shared" si="4" ref="V14:V56">U14/D14</f>
        <v>4.496579247434435</v>
      </c>
      <c r="W14" s="54">
        <f t="shared" si="0"/>
        <v>2.1870667184293717</v>
      </c>
      <c r="X14" s="58">
        <v>2074</v>
      </c>
      <c r="Y14" s="58">
        <v>3117</v>
      </c>
      <c r="Z14">
        <v>4</v>
      </c>
      <c r="AA14" s="15" t="s">
        <v>144</v>
      </c>
      <c r="AB14" t="s">
        <v>745</v>
      </c>
      <c r="AC14" s="51">
        <v>8770</v>
      </c>
      <c r="AD14" s="28">
        <v>66829</v>
      </c>
      <c r="AE14" s="28">
        <v>32325</v>
      </c>
      <c r="AF14" s="28">
        <v>0</v>
      </c>
      <c r="AG14" s="28">
        <v>7953</v>
      </c>
      <c r="AH14" s="28">
        <v>107107</v>
      </c>
      <c r="AI14" s="28">
        <v>0</v>
      </c>
      <c r="AJ14" s="28">
        <v>0</v>
      </c>
      <c r="AK14">
        <v>4</v>
      </c>
      <c r="AL14" s="15" t="s">
        <v>144</v>
      </c>
      <c r="AM14" t="s">
        <v>745</v>
      </c>
      <c r="AN14" s="51">
        <v>8770</v>
      </c>
      <c r="AO14" s="27">
        <v>92402</v>
      </c>
      <c r="AP14" s="28">
        <v>16041</v>
      </c>
      <c r="AQ14" s="28">
        <v>16186</v>
      </c>
      <c r="AR14" s="28">
        <v>124629</v>
      </c>
      <c r="AS14" s="27">
        <v>0</v>
      </c>
      <c r="AT14" s="10">
        <f aca="true" t="shared" si="5" ref="AT14:AT56">AR14/D14</f>
        <v>14.210832383124288</v>
      </c>
      <c r="AU14" s="27">
        <v>92214</v>
      </c>
      <c r="AV14" s="27">
        <v>32415</v>
      </c>
      <c r="AW14" s="27">
        <v>0</v>
      </c>
    </row>
    <row r="15" spans="1:49" ht="12.75">
      <c r="A15">
        <v>5</v>
      </c>
      <c r="B15" s="15" t="s">
        <v>144</v>
      </c>
      <c r="C15" t="s">
        <v>746</v>
      </c>
      <c r="D15" s="51">
        <v>8389</v>
      </c>
      <c r="E15" s="55">
        <v>35</v>
      </c>
      <c r="F15" s="51">
        <v>3717</v>
      </c>
      <c r="G15" s="53">
        <v>1</v>
      </c>
      <c r="H15" s="54">
        <v>0</v>
      </c>
      <c r="I15" s="54">
        <v>1</v>
      </c>
      <c r="J15" s="54">
        <v>2</v>
      </c>
      <c r="K15" s="54">
        <v>3.65</v>
      </c>
      <c r="L15">
        <v>5</v>
      </c>
      <c r="M15" s="15" t="s">
        <v>144</v>
      </c>
      <c r="N15" t="s">
        <v>746</v>
      </c>
      <c r="O15" s="51">
        <v>8389</v>
      </c>
      <c r="P15" s="51">
        <v>2444</v>
      </c>
      <c r="Q15" s="51">
        <v>691</v>
      </c>
      <c r="R15" s="51">
        <v>34395</v>
      </c>
      <c r="S15" s="54">
        <f t="shared" si="3"/>
        <v>4.100011920371916</v>
      </c>
      <c r="T15" s="51">
        <v>75</v>
      </c>
      <c r="U15" s="51">
        <v>32586</v>
      </c>
      <c r="V15" s="54">
        <f t="shared" si="4"/>
        <v>3.8843723924186433</v>
      </c>
      <c r="W15" s="54">
        <f t="shared" si="0"/>
        <v>0.9474051460968164</v>
      </c>
      <c r="X15" s="51">
        <v>2763</v>
      </c>
      <c r="Y15" s="51">
        <v>1564</v>
      </c>
      <c r="Z15">
        <v>5</v>
      </c>
      <c r="AA15" s="15" t="s">
        <v>144</v>
      </c>
      <c r="AB15" t="s">
        <v>746</v>
      </c>
      <c r="AC15" s="51">
        <v>8389</v>
      </c>
      <c r="AD15" s="27">
        <v>73852</v>
      </c>
      <c r="AE15" s="27">
        <v>33744</v>
      </c>
      <c r="AF15" s="27">
        <v>0</v>
      </c>
      <c r="AG15" s="27">
        <v>56134</v>
      </c>
      <c r="AH15" s="27">
        <v>163730</v>
      </c>
      <c r="AI15" s="27">
        <v>0</v>
      </c>
      <c r="AJ15" s="27">
        <v>0</v>
      </c>
      <c r="AK15">
        <v>5</v>
      </c>
      <c r="AL15" s="15" t="s">
        <v>144</v>
      </c>
      <c r="AM15" t="s">
        <v>388</v>
      </c>
      <c r="AN15" s="51">
        <v>8389</v>
      </c>
      <c r="AO15" s="27">
        <v>74215</v>
      </c>
      <c r="AP15" s="27">
        <v>25403</v>
      </c>
      <c r="AQ15" s="27">
        <v>56127</v>
      </c>
      <c r="AR15" s="27">
        <v>155745</v>
      </c>
      <c r="AS15" s="28">
        <v>0</v>
      </c>
      <c r="AT15" s="10">
        <f t="shared" si="5"/>
        <v>18.565383239957086</v>
      </c>
      <c r="AU15" s="27">
        <v>122001</v>
      </c>
      <c r="AV15" s="27">
        <v>33744</v>
      </c>
      <c r="AW15" s="27">
        <v>0</v>
      </c>
    </row>
    <row r="16" spans="1:49" ht="12.75">
      <c r="A16">
        <v>6</v>
      </c>
      <c r="B16" s="15" t="s">
        <v>144</v>
      </c>
      <c r="C16" t="s">
        <v>754</v>
      </c>
      <c r="D16" s="51">
        <v>5294</v>
      </c>
      <c r="E16" s="57">
        <v>26</v>
      </c>
      <c r="F16" s="58">
        <v>2500</v>
      </c>
      <c r="G16" s="53">
        <v>0</v>
      </c>
      <c r="H16" s="56">
        <v>0</v>
      </c>
      <c r="I16" s="56">
        <v>1.14</v>
      </c>
      <c r="J16" s="56">
        <v>0</v>
      </c>
      <c r="K16" s="56">
        <v>2.85</v>
      </c>
      <c r="L16">
        <v>6</v>
      </c>
      <c r="M16" s="15" t="s">
        <v>144</v>
      </c>
      <c r="N16" t="s">
        <v>754</v>
      </c>
      <c r="O16" s="51">
        <v>5294</v>
      </c>
      <c r="P16" s="58">
        <v>1006</v>
      </c>
      <c r="Q16" s="58">
        <v>448</v>
      </c>
      <c r="R16" s="58">
        <v>14728</v>
      </c>
      <c r="S16" s="54">
        <f t="shared" si="3"/>
        <v>2.782017378163959</v>
      </c>
      <c r="T16" s="58">
        <v>33</v>
      </c>
      <c r="U16" s="58">
        <v>5819</v>
      </c>
      <c r="V16" s="54">
        <f t="shared" si="4"/>
        <v>1.0991688704193427</v>
      </c>
      <c r="W16" s="54">
        <f t="shared" si="0"/>
        <v>0.39509777294948395</v>
      </c>
      <c r="X16" s="58">
        <v>2</v>
      </c>
      <c r="Y16" s="58">
        <v>96</v>
      </c>
      <c r="Z16">
        <v>6</v>
      </c>
      <c r="AA16" s="15" t="s">
        <v>144</v>
      </c>
      <c r="AB16" t="s">
        <v>754</v>
      </c>
      <c r="AC16" s="51">
        <v>5294</v>
      </c>
      <c r="AD16" s="28">
        <v>30931</v>
      </c>
      <c r="AE16" s="28">
        <v>5937</v>
      </c>
      <c r="AF16" s="28">
        <v>0</v>
      </c>
      <c r="AG16" s="28">
        <v>3457</v>
      </c>
      <c r="AH16" s="28">
        <v>40325</v>
      </c>
      <c r="AI16" s="28">
        <v>0</v>
      </c>
      <c r="AJ16" s="28">
        <v>0</v>
      </c>
      <c r="AK16">
        <v>6</v>
      </c>
      <c r="AL16" s="15" t="s">
        <v>144</v>
      </c>
      <c r="AM16" t="s">
        <v>754</v>
      </c>
      <c r="AN16" s="51">
        <v>5294</v>
      </c>
      <c r="AO16" s="27">
        <v>15282</v>
      </c>
      <c r="AP16" s="28">
        <v>6037</v>
      </c>
      <c r="AQ16" s="28">
        <v>3379</v>
      </c>
      <c r="AR16" s="28">
        <v>24698</v>
      </c>
      <c r="AS16" s="27">
        <v>0</v>
      </c>
      <c r="AT16" s="10">
        <f t="shared" si="5"/>
        <v>4.665281450698904</v>
      </c>
      <c r="AU16" s="27">
        <v>18761</v>
      </c>
      <c r="AV16" s="27">
        <v>5937</v>
      </c>
      <c r="AW16" s="27">
        <v>0</v>
      </c>
    </row>
    <row r="17" spans="1:49" ht="12.75">
      <c r="A17">
        <v>7</v>
      </c>
      <c r="B17" s="15" t="s">
        <v>144</v>
      </c>
      <c r="C17" t="s">
        <v>761</v>
      </c>
      <c r="D17" s="51">
        <v>19999</v>
      </c>
      <c r="E17" s="55">
        <v>53</v>
      </c>
      <c r="F17" s="51">
        <v>6236</v>
      </c>
      <c r="G17" s="53">
        <v>2</v>
      </c>
      <c r="H17" s="54">
        <v>0</v>
      </c>
      <c r="I17" s="54">
        <v>0</v>
      </c>
      <c r="J17" s="54">
        <v>4.24</v>
      </c>
      <c r="K17" s="54">
        <v>0</v>
      </c>
      <c r="L17">
        <v>7</v>
      </c>
      <c r="M17" s="15" t="s">
        <v>144</v>
      </c>
      <c r="N17" t="s">
        <v>761</v>
      </c>
      <c r="O17" s="51">
        <v>19999</v>
      </c>
      <c r="P17" s="51">
        <v>5895</v>
      </c>
      <c r="Q17" s="51">
        <v>3264</v>
      </c>
      <c r="R17" s="51">
        <v>33252</v>
      </c>
      <c r="S17" s="54">
        <f t="shared" si="3"/>
        <v>1.6626831341567079</v>
      </c>
      <c r="T17" s="51">
        <v>91</v>
      </c>
      <c r="U17" s="51">
        <v>72008</v>
      </c>
      <c r="V17" s="54">
        <f t="shared" si="4"/>
        <v>3.60058002900145</v>
      </c>
      <c r="W17" s="54">
        <f t="shared" si="0"/>
        <v>2.1655238782629618</v>
      </c>
      <c r="X17" s="51">
        <v>7708</v>
      </c>
      <c r="Y17" s="51">
        <v>4680</v>
      </c>
      <c r="Z17">
        <v>7</v>
      </c>
      <c r="AA17" s="15" t="s">
        <v>144</v>
      </c>
      <c r="AB17" t="s">
        <v>761</v>
      </c>
      <c r="AC17" s="51">
        <v>19999</v>
      </c>
      <c r="AD17" s="27">
        <v>192776</v>
      </c>
      <c r="AE17" s="27">
        <v>74339</v>
      </c>
      <c r="AF17" s="27">
        <v>0</v>
      </c>
      <c r="AG17" s="27">
        <v>59566</v>
      </c>
      <c r="AH17" s="27">
        <v>326681</v>
      </c>
      <c r="AI17" s="27">
        <v>0</v>
      </c>
      <c r="AJ17" s="27">
        <v>0</v>
      </c>
      <c r="AK17">
        <v>7</v>
      </c>
      <c r="AL17" s="15" t="s">
        <v>144</v>
      </c>
      <c r="AM17" t="s">
        <v>389</v>
      </c>
      <c r="AN17" s="51">
        <v>19999</v>
      </c>
      <c r="AO17" s="27">
        <v>152280</v>
      </c>
      <c r="AP17" s="27">
        <v>73418</v>
      </c>
      <c r="AQ17" s="27">
        <v>44582</v>
      </c>
      <c r="AR17" s="27">
        <v>270280</v>
      </c>
      <c r="AS17" s="27">
        <v>0</v>
      </c>
      <c r="AT17" s="10">
        <f t="shared" si="5"/>
        <v>13.514675733786689</v>
      </c>
      <c r="AU17" s="27">
        <v>195941</v>
      </c>
      <c r="AV17" s="27">
        <v>74339</v>
      </c>
      <c r="AW17" s="27">
        <v>0</v>
      </c>
    </row>
    <row r="18" spans="1:49" ht="12.75">
      <c r="A18">
        <v>8</v>
      </c>
      <c r="B18" s="15" t="s">
        <v>144</v>
      </c>
      <c r="C18" t="s">
        <v>789</v>
      </c>
      <c r="D18" s="51">
        <v>18285</v>
      </c>
      <c r="E18" s="55">
        <v>54</v>
      </c>
      <c r="F18" s="51">
        <v>1755</v>
      </c>
      <c r="G18" s="53">
        <v>1</v>
      </c>
      <c r="H18" s="54">
        <v>0</v>
      </c>
      <c r="I18" s="54">
        <v>0</v>
      </c>
      <c r="J18" s="54">
        <v>12.84</v>
      </c>
      <c r="K18" s="54">
        <v>0</v>
      </c>
      <c r="L18">
        <v>8</v>
      </c>
      <c r="M18" s="15" t="s">
        <v>144</v>
      </c>
      <c r="N18" t="s">
        <v>789</v>
      </c>
      <c r="O18" s="51">
        <v>18285</v>
      </c>
      <c r="P18" s="51">
        <v>1758</v>
      </c>
      <c r="Q18" s="51">
        <v>10</v>
      </c>
      <c r="R18" s="51">
        <v>13659</v>
      </c>
      <c r="S18" s="54">
        <f t="shared" si="3"/>
        <v>0.747005742411813</v>
      </c>
      <c r="T18" s="51">
        <v>54</v>
      </c>
      <c r="U18" s="51">
        <v>5083</v>
      </c>
      <c r="V18" s="54">
        <f t="shared" si="4"/>
        <v>0.2779874213836478</v>
      </c>
      <c r="W18" s="54">
        <f t="shared" si="0"/>
        <v>0.372135588256827</v>
      </c>
      <c r="X18" s="51">
        <v>937</v>
      </c>
      <c r="Y18" s="51">
        <v>164</v>
      </c>
      <c r="Z18">
        <v>8</v>
      </c>
      <c r="AA18" s="15" t="s">
        <v>144</v>
      </c>
      <c r="AB18" t="s">
        <v>789</v>
      </c>
      <c r="AC18" s="51">
        <v>18285</v>
      </c>
      <c r="AD18" s="27">
        <v>154004</v>
      </c>
      <c r="AE18" s="27">
        <v>35485</v>
      </c>
      <c r="AF18" s="27">
        <v>0</v>
      </c>
      <c r="AG18" s="27">
        <v>437688</v>
      </c>
      <c r="AH18" s="27">
        <v>627177</v>
      </c>
      <c r="AI18" s="27">
        <v>81000</v>
      </c>
      <c r="AJ18" s="27">
        <v>0</v>
      </c>
      <c r="AK18">
        <v>8</v>
      </c>
      <c r="AL18" s="15" t="s">
        <v>144</v>
      </c>
      <c r="AM18" t="s">
        <v>789</v>
      </c>
      <c r="AN18" s="51">
        <v>18285</v>
      </c>
      <c r="AO18" s="27">
        <v>394702</v>
      </c>
      <c r="AP18" s="27">
        <v>74271</v>
      </c>
      <c r="AQ18" s="27">
        <v>144545</v>
      </c>
      <c r="AR18" s="27">
        <v>613518</v>
      </c>
      <c r="AS18" s="27">
        <v>0</v>
      </c>
      <c r="AT18" s="10">
        <f t="shared" si="5"/>
        <v>33.55307629204266</v>
      </c>
      <c r="AU18" s="27">
        <v>578033</v>
      </c>
      <c r="AV18" s="27">
        <v>35485</v>
      </c>
      <c r="AW18" s="27">
        <v>0</v>
      </c>
    </row>
    <row r="19" spans="1:49" ht="12.75">
      <c r="A19">
        <v>9</v>
      </c>
      <c r="B19" s="15" t="s">
        <v>144</v>
      </c>
      <c r="C19" t="s">
        <v>793</v>
      </c>
      <c r="D19" s="51">
        <v>10466</v>
      </c>
      <c r="E19" s="55">
        <v>45</v>
      </c>
      <c r="F19" s="51">
        <v>19579</v>
      </c>
      <c r="G19" s="53">
        <v>2</v>
      </c>
      <c r="H19" s="54">
        <v>1</v>
      </c>
      <c r="I19" s="54">
        <v>8</v>
      </c>
      <c r="J19" s="54">
        <v>1</v>
      </c>
      <c r="K19" s="54">
        <v>0</v>
      </c>
      <c r="L19">
        <v>9</v>
      </c>
      <c r="M19" s="15" t="s">
        <v>144</v>
      </c>
      <c r="N19" t="s">
        <v>793</v>
      </c>
      <c r="O19" s="51">
        <v>10466</v>
      </c>
      <c r="P19" s="51">
        <v>2257</v>
      </c>
      <c r="Q19" s="51">
        <v>43</v>
      </c>
      <c r="R19" s="51">
        <v>38431</v>
      </c>
      <c r="S19" s="54">
        <f t="shared" si="3"/>
        <v>3.671985476781961</v>
      </c>
      <c r="T19" s="51">
        <v>58</v>
      </c>
      <c r="U19" s="51">
        <v>44118</v>
      </c>
      <c r="V19" s="54">
        <f t="shared" si="4"/>
        <v>4.215364035925855</v>
      </c>
      <c r="W19" s="54">
        <f t="shared" si="0"/>
        <v>1.1479794957196015</v>
      </c>
      <c r="X19" s="51">
        <v>3067</v>
      </c>
      <c r="Y19" s="51">
        <v>5674</v>
      </c>
      <c r="Z19">
        <v>9</v>
      </c>
      <c r="AA19" s="15" t="s">
        <v>144</v>
      </c>
      <c r="AB19" t="s">
        <v>793</v>
      </c>
      <c r="AC19" s="51">
        <v>10466</v>
      </c>
      <c r="AD19" s="27">
        <v>169910</v>
      </c>
      <c r="AE19" s="27">
        <v>163865</v>
      </c>
      <c r="AF19" s="27">
        <v>0</v>
      </c>
      <c r="AG19" s="27">
        <v>31200</v>
      </c>
      <c r="AH19" s="27">
        <v>364975</v>
      </c>
      <c r="AI19" s="27">
        <v>0</v>
      </c>
      <c r="AJ19" s="27">
        <v>0</v>
      </c>
      <c r="AK19">
        <v>9</v>
      </c>
      <c r="AL19" s="15" t="s">
        <v>144</v>
      </c>
      <c r="AM19" t="s">
        <v>793</v>
      </c>
      <c r="AN19" s="51">
        <v>10466</v>
      </c>
      <c r="AO19" s="27">
        <v>171033</v>
      </c>
      <c r="AP19" s="27">
        <v>37228</v>
      </c>
      <c r="AQ19" s="27">
        <v>100867</v>
      </c>
      <c r="AR19" s="27">
        <v>309128</v>
      </c>
      <c r="AS19" s="27">
        <v>0</v>
      </c>
      <c r="AT19" s="10">
        <f t="shared" si="5"/>
        <v>29.536403592585515</v>
      </c>
      <c r="AU19" s="27">
        <v>209107</v>
      </c>
      <c r="AV19" s="27">
        <v>100021</v>
      </c>
      <c r="AW19" s="27">
        <v>0</v>
      </c>
    </row>
    <row r="20" spans="1:49" ht="12.75">
      <c r="A20">
        <v>10</v>
      </c>
      <c r="B20" s="15" t="s">
        <v>144</v>
      </c>
      <c r="C20" t="s">
        <v>794</v>
      </c>
      <c r="D20" s="51">
        <v>5341</v>
      </c>
      <c r="E20" s="55">
        <v>51</v>
      </c>
      <c r="F20" s="51">
        <v>2838</v>
      </c>
      <c r="G20" s="53">
        <v>0</v>
      </c>
      <c r="H20" s="54">
        <v>1</v>
      </c>
      <c r="I20" s="54">
        <v>0</v>
      </c>
      <c r="J20" s="54">
        <v>2.56</v>
      </c>
      <c r="K20" s="54">
        <v>0</v>
      </c>
      <c r="L20">
        <v>10</v>
      </c>
      <c r="M20" s="15" t="s">
        <v>144</v>
      </c>
      <c r="N20" t="s">
        <v>794</v>
      </c>
      <c r="O20" s="51">
        <v>5341</v>
      </c>
      <c r="P20" s="51">
        <v>1731</v>
      </c>
      <c r="Q20" s="51">
        <v>1290</v>
      </c>
      <c r="R20" s="51">
        <v>20254</v>
      </c>
      <c r="S20" s="54">
        <f t="shared" si="3"/>
        <v>3.7921737502340385</v>
      </c>
      <c r="T20" s="51">
        <v>78</v>
      </c>
      <c r="U20" s="51">
        <v>36381</v>
      </c>
      <c r="V20" s="54">
        <f t="shared" si="4"/>
        <v>6.811645759221119</v>
      </c>
      <c r="W20" s="54">
        <f t="shared" si="0"/>
        <v>1.796237780191567</v>
      </c>
      <c r="X20" s="51">
        <v>1630</v>
      </c>
      <c r="Y20" s="51">
        <v>1821</v>
      </c>
      <c r="Z20">
        <v>10</v>
      </c>
      <c r="AA20" s="15" t="s">
        <v>144</v>
      </c>
      <c r="AB20" t="s">
        <v>794</v>
      </c>
      <c r="AC20" s="51">
        <v>5341</v>
      </c>
      <c r="AD20" s="27">
        <v>36801</v>
      </c>
      <c r="AE20" s="27">
        <v>25388</v>
      </c>
      <c r="AF20" s="27">
        <v>0</v>
      </c>
      <c r="AG20" s="27">
        <v>24044</v>
      </c>
      <c r="AH20" s="27">
        <v>86233</v>
      </c>
      <c r="AI20" s="27">
        <v>0</v>
      </c>
      <c r="AJ20" s="27">
        <v>0</v>
      </c>
      <c r="AK20">
        <v>10</v>
      </c>
      <c r="AL20" s="15" t="s">
        <v>144</v>
      </c>
      <c r="AM20" t="s">
        <v>794</v>
      </c>
      <c r="AN20" s="51">
        <v>5341</v>
      </c>
      <c r="AO20" s="27">
        <v>76524</v>
      </c>
      <c r="AP20" s="27">
        <v>17798</v>
      </c>
      <c r="AQ20" s="27">
        <v>20469</v>
      </c>
      <c r="AR20" s="27">
        <v>114791</v>
      </c>
      <c r="AS20" s="27">
        <v>0</v>
      </c>
      <c r="AT20" s="10">
        <f t="shared" si="5"/>
        <v>21.492417150346377</v>
      </c>
      <c r="AU20" s="27">
        <v>89403</v>
      </c>
      <c r="AV20" s="27">
        <v>25388</v>
      </c>
      <c r="AW20" s="27">
        <v>0</v>
      </c>
    </row>
    <row r="21" spans="1:49" ht="12.75">
      <c r="A21">
        <v>11</v>
      </c>
      <c r="B21" s="15" t="s">
        <v>144</v>
      </c>
      <c r="C21" t="s">
        <v>801</v>
      </c>
      <c r="D21" s="51">
        <v>22623</v>
      </c>
      <c r="E21" s="55">
        <v>55</v>
      </c>
      <c r="F21" s="51">
        <v>2298</v>
      </c>
      <c r="G21" s="53">
        <v>1.62</v>
      </c>
      <c r="H21" s="54">
        <v>0</v>
      </c>
      <c r="I21" s="54">
        <v>0</v>
      </c>
      <c r="J21" s="54">
        <v>2</v>
      </c>
      <c r="K21" s="54">
        <v>0</v>
      </c>
      <c r="L21">
        <v>11</v>
      </c>
      <c r="M21" s="15" t="s">
        <v>144</v>
      </c>
      <c r="N21" t="s">
        <v>801</v>
      </c>
      <c r="O21" s="51">
        <v>22623</v>
      </c>
      <c r="P21" s="51">
        <v>1137</v>
      </c>
      <c r="Q21" s="51">
        <v>0</v>
      </c>
      <c r="R21" s="51">
        <v>34885</v>
      </c>
      <c r="S21" s="54">
        <f t="shared" si="3"/>
        <v>1.5420147637360209</v>
      </c>
      <c r="T21" s="51">
        <v>71</v>
      </c>
      <c r="U21" s="51">
        <v>64848</v>
      </c>
      <c r="V21" s="54">
        <f t="shared" si="4"/>
        <v>2.8664633337753616</v>
      </c>
      <c r="W21" s="54">
        <f t="shared" si="0"/>
        <v>1.858907840045865</v>
      </c>
      <c r="X21" s="51">
        <v>5009</v>
      </c>
      <c r="Y21" s="51">
        <v>4474</v>
      </c>
      <c r="Z21">
        <v>11</v>
      </c>
      <c r="AA21" s="15" t="s">
        <v>144</v>
      </c>
      <c r="AB21" t="s">
        <v>801</v>
      </c>
      <c r="AC21" s="51">
        <v>22623</v>
      </c>
      <c r="AD21" s="27">
        <v>150331</v>
      </c>
      <c r="AE21" s="27">
        <v>50772</v>
      </c>
      <c r="AF21" s="27">
        <v>0</v>
      </c>
      <c r="AG21" s="27">
        <v>35795</v>
      </c>
      <c r="AH21" s="27">
        <v>236898</v>
      </c>
      <c r="AI21" s="27">
        <v>14000</v>
      </c>
      <c r="AJ21" s="27">
        <v>0</v>
      </c>
      <c r="AK21">
        <v>11</v>
      </c>
      <c r="AL21" s="15" t="s">
        <v>144</v>
      </c>
      <c r="AM21" t="s">
        <v>390</v>
      </c>
      <c r="AN21" s="51">
        <v>22623</v>
      </c>
      <c r="AO21" s="27">
        <v>96901</v>
      </c>
      <c r="AP21" s="27">
        <v>33834</v>
      </c>
      <c r="AQ21" s="27">
        <v>79860</v>
      </c>
      <c r="AR21" s="27">
        <v>210595</v>
      </c>
      <c r="AS21" s="27">
        <v>0</v>
      </c>
      <c r="AT21" s="10">
        <f t="shared" si="5"/>
        <v>9.30888918357424</v>
      </c>
      <c r="AU21" s="27">
        <v>169823</v>
      </c>
      <c r="AV21" s="27">
        <v>40772</v>
      </c>
      <c r="AW21" s="27">
        <v>0</v>
      </c>
    </row>
    <row r="22" spans="1:49" ht="12.75">
      <c r="A22">
        <v>12</v>
      </c>
      <c r="B22" s="15" t="s">
        <v>144</v>
      </c>
      <c r="C22" t="s">
        <v>806</v>
      </c>
      <c r="D22" s="51">
        <v>11968</v>
      </c>
      <c r="E22" s="55">
        <v>49</v>
      </c>
      <c r="F22" s="51">
        <v>2957</v>
      </c>
      <c r="G22" s="53">
        <v>1.51</v>
      </c>
      <c r="H22" s="54">
        <v>0</v>
      </c>
      <c r="I22" s="54">
        <v>0.57</v>
      </c>
      <c r="J22" s="54">
        <v>1.25</v>
      </c>
      <c r="K22" s="54">
        <v>0</v>
      </c>
      <c r="L22">
        <v>12</v>
      </c>
      <c r="M22" s="15" t="s">
        <v>144</v>
      </c>
      <c r="N22" t="s">
        <v>806</v>
      </c>
      <c r="O22" s="51">
        <v>11968</v>
      </c>
      <c r="P22" s="51">
        <v>1559</v>
      </c>
      <c r="Q22" s="51">
        <v>910</v>
      </c>
      <c r="R22" s="51">
        <v>16994</v>
      </c>
      <c r="S22" s="54">
        <f t="shared" si="3"/>
        <v>1.4199532085561497</v>
      </c>
      <c r="T22" s="51">
        <v>95</v>
      </c>
      <c r="U22" s="51">
        <v>27215</v>
      </c>
      <c r="V22" s="54">
        <f t="shared" si="4"/>
        <v>2.273980614973262</v>
      </c>
      <c r="W22" s="54">
        <f t="shared" si="0"/>
        <v>1.601447569730493</v>
      </c>
      <c r="X22" s="51">
        <v>1827</v>
      </c>
      <c r="Y22" s="51">
        <v>4950</v>
      </c>
      <c r="Z22">
        <v>12</v>
      </c>
      <c r="AA22" s="15" t="s">
        <v>144</v>
      </c>
      <c r="AB22" t="s">
        <v>806</v>
      </c>
      <c r="AC22" s="51">
        <v>11968</v>
      </c>
      <c r="AD22" s="27">
        <v>79807</v>
      </c>
      <c r="AE22" s="27">
        <v>24141</v>
      </c>
      <c r="AF22" s="27">
        <v>0</v>
      </c>
      <c r="AG22" s="27">
        <v>1862</v>
      </c>
      <c r="AH22" s="27">
        <v>105810</v>
      </c>
      <c r="AI22" s="27">
        <v>36107</v>
      </c>
      <c r="AJ22" s="27">
        <v>0</v>
      </c>
      <c r="AK22">
        <v>12</v>
      </c>
      <c r="AL22" s="15" t="s">
        <v>144</v>
      </c>
      <c r="AM22" t="s">
        <v>391</v>
      </c>
      <c r="AN22" s="51">
        <v>11968</v>
      </c>
      <c r="AO22" s="27">
        <v>78656</v>
      </c>
      <c r="AP22" s="27">
        <v>19121</v>
      </c>
      <c r="AQ22" s="27">
        <v>24218</v>
      </c>
      <c r="AR22" s="27">
        <v>121995</v>
      </c>
      <c r="AS22" s="27">
        <v>0</v>
      </c>
      <c r="AT22" s="10">
        <f t="shared" si="5"/>
        <v>10.193432486631016</v>
      </c>
      <c r="AU22" s="27">
        <v>97854</v>
      </c>
      <c r="AV22" s="27">
        <v>24141</v>
      </c>
      <c r="AW22" s="27">
        <v>0</v>
      </c>
    </row>
    <row r="23" spans="1:49" ht="12.75">
      <c r="A23">
        <v>13</v>
      </c>
      <c r="B23" s="15" t="s">
        <v>144</v>
      </c>
      <c r="C23" t="s">
        <v>812</v>
      </c>
      <c r="D23" s="51">
        <v>19368</v>
      </c>
      <c r="E23" s="55">
        <v>63</v>
      </c>
      <c r="F23" s="51">
        <v>5647</v>
      </c>
      <c r="G23" s="53">
        <v>2</v>
      </c>
      <c r="H23" s="54">
        <v>0</v>
      </c>
      <c r="I23" s="54">
        <v>0</v>
      </c>
      <c r="J23" s="54">
        <v>4.8</v>
      </c>
      <c r="K23" s="54">
        <v>0.2</v>
      </c>
      <c r="L23">
        <v>13</v>
      </c>
      <c r="M23" s="15" t="s">
        <v>144</v>
      </c>
      <c r="N23" t="s">
        <v>812</v>
      </c>
      <c r="O23" s="51">
        <v>19368</v>
      </c>
      <c r="P23" s="51">
        <v>2834</v>
      </c>
      <c r="Q23" s="51">
        <v>301</v>
      </c>
      <c r="R23" s="51">
        <v>47964</v>
      </c>
      <c r="S23" s="54">
        <f t="shared" si="3"/>
        <v>2.476456009913259</v>
      </c>
      <c r="T23" s="51">
        <v>125</v>
      </c>
      <c r="U23" s="51">
        <v>52350</v>
      </c>
      <c r="V23" s="54">
        <f t="shared" si="4"/>
        <v>2.702912019826518</v>
      </c>
      <c r="W23" s="54">
        <f t="shared" si="0"/>
        <v>1.0914435826870152</v>
      </c>
      <c r="X23" s="51">
        <v>4406</v>
      </c>
      <c r="Y23" s="51">
        <v>3320</v>
      </c>
      <c r="Z23">
        <v>13</v>
      </c>
      <c r="AA23" s="15" t="s">
        <v>144</v>
      </c>
      <c r="AB23" t="s">
        <v>812</v>
      </c>
      <c r="AC23" s="51">
        <v>19368</v>
      </c>
      <c r="AD23" s="27">
        <v>71977</v>
      </c>
      <c r="AE23" s="27">
        <v>78418</v>
      </c>
      <c r="AF23" s="27">
        <v>0</v>
      </c>
      <c r="AG23" s="27">
        <v>85918</v>
      </c>
      <c r="AH23" s="27">
        <v>236313</v>
      </c>
      <c r="AI23" s="27">
        <v>0</v>
      </c>
      <c r="AJ23" s="27">
        <v>0</v>
      </c>
      <c r="AK23">
        <v>13</v>
      </c>
      <c r="AL23" s="15" t="s">
        <v>144</v>
      </c>
      <c r="AM23" t="s">
        <v>392</v>
      </c>
      <c r="AN23" s="51">
        <v>19368</v>
      </c>
      <c r="AO23" s="27">
        <v>95603</v>
      </c>
      <c r="AP23" s="27">
        <v>41209</v>
      </c>
      <c r="AQ23" s="27">
        <v>95872</v>
      </c>
      <c r="AR23" s="27">
        <v>232684</v>
      </c>
      <c r="AS23" s="27">
        <v>0</v>
      </c>
      <c r="AT23" s="10">
        <f t="shared" si="5"/>
        <v>12.013837257331682</v>
      </c>
      <c r="AU23" s="27">
        <v>154266</v>
      </c>
      <c r="AV23" s="27">
        <v>78418</v>
      </c>
      <c r="AW23" s="27">
        <v>0</v>
      </c>
    </row>
    <row r="24" spans="1:49" ht="12.75">
      <c r="A24">
        <v>14</v>
      </c>
      <c r="B24" s="15" t="s">
        <v>144</v>
      </c>
      <c r="C24" t="s">
        <v>810</v>
      </c>
      <c r="D24" s="51">
        <v>63118</v>
      </c>
      <c r="E24" s="55">
        <v>56</v>
      </c>
      <c r="F24" s="51">
        <v>9425</v>
      </c>
      <c r="G24" s="53">
        <v>2</v>
      </c>
      <c r="H24" s="54">
        <v>0</v>
      </c>
      <c r="I24" s="54">
        <v>0</v>
      </c>
      <c r="J24" s="54">
        <v>13.71</v>
      </c>
      <c r="K24" s="54">
        <v>0.57</v>
      </c>
      <c r="L24">
        <v>14</v>
      </c>
      <c r="M24" s="15" t="s">
        <v>144</v>
      </c>
      <c r="N24" t="s">
        <v>810</v>
      </c>
      <c r="O24" s="51">
        <v>63118</v>
      </c>
      <c r="P24" s="51">
        <v>10265</v>
      </c>
      <c r="Q24" s="51">
        <v>1855</v>
      </c>
      <c r="R24" s="51">
        <v>103636</v>
      </c>
      <c r="S24" s="54">
        <f t="shared" si="3"/>
        <v>1.6419404924110397</v>
      </c>
      <c r="T24" s="51">
        <v>145</v>
      </c>
      <c r="U24" s="51">
        <v>92408</v>
      </c>
      <c r="V24" s="54">
        <f t="shared" si="4"/>
        <v>1.4640514591717102</v>
      </c>
      <c r="W24" s="54">
        <f t="shared" si="0"/>
        <v>0.8916592689798911</v>
      </c>
      <c r="X24" s="51">
        <v>7443</v>
      </c>
      <c r="Y24" s="51">
        <v>8018</v>
      </c>
      <c r="Z24">
        <v>14</v>
      </c>
      <c r="AA24" s="15" t="s">
        <v>144</v>
      </c>
      <c r="AB24" t="s">
        <v>810</v>
      </c>
      <c r="AC24" s="51">
        <v>63118</v>
      </c>
      <c r="AD24" s="27">
        <v>291704</v>
      </c>
      <c r="AE24" s="27">
        <v>198105</v>
      </c>
      <c r="AF24" s="27">
        <v>30000</v>
      </c>
      <c r="AG24" s="27">
        <v>107924</v>
      </c>
      <c r="AH24" s="27">
        <v>627733</v>
      </c>
      <c r="AI24" s="27">
        <v>54000</v>
      </c>
      <c r="AJ24" s="27">
        <v>0</v>
      </c>
      <c r="AK24">
        <v>14</v>
      </c>
      <c r="AL24" s="15" t="s">
        <v>144</v>
      </c>
      <c r="AM24" t="s">
        <v>393</v>
      </c>
      <c r="AN24" s="51">
        <v>63118</v>
      </c>
      <c r="AO24" s="27">
        <v>340295</v>
      </c>
      <c r="AP24" s="27">
        <v>134686</v>
      </c>
      <c r="AQ24" s="27">
        <v>126668</v>
      </c>
      <c r="AR24" s="27">
        <v>601649</v>
      </c>
      <c r="AS24" s="27">
        <v>0</v>
      </c>
      <c r="AT24" s="10">
        <f t="shared" si="5"/>
        <v>9.532130295636744</v>
      </c>
      <c r="AU24" s="27">
        <v>373544</v>
      </c>
      <c r="AV24" s="27">
        <v>198105</v>
      </c>
      <c r="AW24" s="27">
        <v>30000</v>
      </c>
    </row>
    <row r="25" spans="1:49" ht="12.75">
      <c r="A25">
        <v>15</v>
      </c>
      <c r="B25" s="15" t="s">
        <v>144</v>
      </c>
      <c r="C25" t="s">
        <v>811</v>
      </c>
      <c r="D25" s="51">
        <v>475885</v>
      </c>
      <c r="E25" s="55">
        <v>69</v>
      </c>
      <c r="F25" s="51">
        <v>238657</v>
      </c>
      <c r="G25" s="53">
        <v>170</v>
      </c>
      <c r="H25" s="54">
        <v>0</v>
      </c>
      <c r="I25" s="54">
        <v>72</v>
      </c>
      <c r="J25" s="54">
        <v>335</v>
      </c>
      <c r="K25" s="54">
        <v>10</v>
      </c>
      <c r="L25">
        <v>15</v>
      </c>
      <c r="M25" s="15" t="s">
        <v>144</v>
      </c>
      <c r="N25" t="s">
        <v>811</v>
      </c>
      <c r="O25" s="51">
        <v>475885</v>
      </c>
      <c r="P25" s="51">
        <v>95014</v>
      </c>
      <c r="Q25" s="51">
        <v>98585</v>
      </c>
      <c r="R25" s="51">
        <v>2107073</v>
      </c>
      <c r="S25" s="54">
        <f t="shared" si="3"/>
        <v>4.42769366548641</v>
      </c>
      <c r="T25" s="51">
        <v>15804</v>
      </c>
      <c r="U25" s="51">
        <v>2609348</v>
      </c>
      <c r="V25" s="54">
        <f t="shared" si="4"/>
        <v>5.4831482395957005</v>
      </c>
      <c r="W25" s="54">
        <f t="shared" si="0"/>
        <v>1.2383756993706436</v>
      </c>
      <c r="X25" s="51">
        <v>116754</v>
      </c>
      <c r="Y25" s="51">
        <v>90434</v>
      </c>
      <c r="Z25">
        <v>15</v>
      </c>
      <c r="AA25" s="15" t="s">
        <v>144</v>
      </c>
      <c r="AB25" t="s">
        <v>811</v>
      </c>
      <c r="AC25" s="51">
        <v>475885</v>
      </c>
      <c r="AD25" s="27">
        <v>18337078</v>
      </c>
      <c r="AE25" s="27">
        <v>5074747</v>
      </c>
      <c r="AF25" s="27">
        <v>1000944</v>
      </c>
      <c r="AG25" s="27">
        <v>4390501</v>
      </c>
      <c r="AH25" s="27">
        <v>28803270</v>
      </c>
      <c r="AI25" s="27">
        <v>0</v>
      </c>
      <c r="AJ25" s="27">
        <v>0</v>
      </c>
      <c r="AK25">
        <v>15</v>
      </c>
      <c r="AL25" s="15" t="s">
        <v>144</v>
      </c>
      <c r="AM25" t="s">
        <v>394</v>
      </c>
      <c r="AN25" s="51">
        <v>475885</v>
      </c>
      <c r="AO25" s="27">
        <v>15017991</v>
      </c>
      <c r="AP25" s="27">
        <v>3317356</v>
      </c>
      <c r="AQ25" s="27">
        <v>7927694</v>
      </c>
      <c r="AR25" s="27">
        <v>26263041</v>
      </c>
      <c r="AS25" s="27">
        <v>0</v>
      </c>
      <c r="AT25" s="10">
        <f t="shared" si="5"/>
        <v>55.18778906668628</v>
      </c>
      <c r="AU25" s="27">
        <v>20278776</v>
      </c>
      <c r="AV25" s="27">
        <v>4981668</v>
      </c>
      <c r="AW25" s="27">
        <v>1002597</v>
      </c>
    </row>
    <row r="26" spans="1:49" ht="12.75">
      <c r="A26">
        <v>16</v>
      </c>
      <c r="B26" s="15" t="s">
        <v>144</v>
      </c>
      <c r="C26" t="s">
        <v>821</v>
      </c>
      <c r="D26" s="51">
        <v>8491</v>
      </c>
      <c r="E26" s="55">
        <v>50</v>
      </c>
      <c r="F26" s="51">
        <v>3939</v>
      </c>
      <c r="G26" s="53">
        <v>1</v>
      </c>
      <c r="H26" s="54">
        <v>0</v>
      </c>
      <c r="I26" s="54">
        <v>1</v>
      </c>
      <c r="J26" s="54">
        <v>5</v>
      </c>
      <c r="K26" s="54">
        <v>0</v>
      </c>
      <c r="L26">
        <v>16</v>
      </c>
      <c r="M26" s="15" t="s">
        <v>144</v>
      </c>
      <c r="N26" t="s">
        <v>821</v>
      </c>
      <c r="O26" s="51">
        <v>8491</v>
      </c>
      <c r="P26" s="51">
        <v>1352</v>
      </c>
      <c r="Q26" s="51">
        <v>401</v>
      </c>
      <c r="R26" s="51">
        <v>41034</v>
      </c>
      <c r="S26" s="54">
        <f t="shared" si="3"/>
        <v>4.832646331409728</v>
      </c>
      <c r="T26" s="51">
        <v>67</v>
      </c>
      <c r="U26" s="51">
        <v>64057</v>
      </c>
      <c r="V26" s="54">
        <f t="shared" si="4"/>
        <v>7.544105523495466</v>
      </c>
      <c r="W26" s="54">
        <f t="shared" si="0"/>
        <v>1.5610713067212556</v>
      </c>
      <c r="X26" s="51">
        <v>5312</v>
      </c>
      <c r="Y26" s="51">
        <v>1835</v>
      </c>
      <c r="Z26">
        <v>16</v>
      </c>
      <c r="AA26" s="15" t="s">
        <v>144</v>
      </c>
      <c r="AB26" t="s">
        <v>821</v>
      </c>
      <c r="AC26" s="51">
        <v>8491</v>
      </c>
      <c r="AD26" s="27">
        <v>74127</v>
      </c>
      <c r="AE26" s="27">
        <v>37071</v>
      </c>
      <c r="AF26" s="27">
        <v>0</v>
      </c>
      <c r="AG26" s="27">
        <v>15752</v>
      </c>
      <c r="AH26" s="27">
        <v>126950</v>
      </c>
      <c r="AI26" s="27">
        <v>0</v>
      </c>
      <c r="AJ26" s="27">
        <v>0</v>
      </c>
      <c r="AK26">
        <v>16</v>
      </c>
      <c r="AL26" s="15" t="s">
        <v>144</v>
      </c>
      <c r="AM26" t="s">
        <v>821</v>
      </c>
      <c r="AN26" s="51">
        <v>8491</v>
      </c>
      <c r="AO26" s="27">
        <v>70650</v>
      </c>
      <c r="AP26" s="27">
        <v>19733</v>
      </c>
      <c r="AQ26" s="27">
        <v>24640</v>
      </c>
      <c r="AR26" s="27">
        <v>115023</v>
      </c>
      <c r="AS26" s="27">
        <v>0</v>
      </c>
      <c r="AT26" s="10">
        <f t="shared" si="5"/>
        <v>13.546460958662113</v>
      </c>
      <c r="AU26" s="27">
        <v>77952</v>
      </c>
      <c r="AV26" s="27">
        <v>37071</v>
      </c>
      <c r="AW26" s="27">
        <v>0</v>
      </c>
    </row>
    <row r="27" spans="1:49" ht="12.75">
      <c r="A27">
        <v>17</v>
      </c>
      <c r="B27" s="15" t="s">
        <v>144</v>
      </c>
      <c r="C27" t="s">
        <v>832</v>
      </c>
      <c r="D27" s="51">
        <v>24622</v>
      </c>
      <c r="E27" s="55">
        <v>49</v>
      </c>
      <c r="F27" s="51">
        <v>16566</v>
      </c>
      <c r="G27" s="53">
        <v>1</v>
      </c>
      <c r="H27" s="54">
        <v>0</v>
      </c>
      <c r="I27" s="54">
        <v>0</v>
      </c>
      <c r="J27" s="54">
        <v>7.43</v>
      </c>
      <c r="K27" s="54">
        <v>1.6</v>
      </c>
      <c r="L27">
        <v>17</v>
      </c>
      <c r="M27" s="15" t="s">
        <v>144</v>
      </c>
      <c r="N27" t="s">
        <v>832</v>
      </c>
      <c r="O27" s="51">
        <v>24622</v>
      </c>
      <c r="P27" s="51">
        <v>5981</v>
      </c>
      <c r="Q27" s="51">
        <v>77</v>
      </c>
      <c r="R27" s="51">
        <v>52409</v>
      </c>
      <c r="S27" s="54">
        <f t="shared" si="3"/>
        <v>2.1285435789131673</v>
      </c>
      <c r="T27" s="51">
        <v>116</v>
      </c>
      <c r="U27" s="51">
        <v>59512</v>
      </c>
      <c r="V27" s="54">
        <f t="shared" si="4"/>
        <v>2.417025424417188</v>
      </c>
      <c r="W27" s="54">
        <f t="shared" si="0"/>
        <v>1.1355301570340972</v>
      </c>
      <c r="X27" s="51">
        <v>1722</v>
      </c>
      <c r="Y27" s="51">
        <v>90</v>
      </c>
      <c r="Z27">
        <v>17</v>
      </c>
      <c r="AA27" s="15" t="s">
        <v>144</v>
      </c>
      <c r="AB27" t="s">
        <v>832</v>
      </c>
      <c r="AC27" s="51">
        <v>24622</v>
      </c>
      <c r="AD27" s="27">
        <v>88280</v>
      </c>
      <c r="AE27" s="27">
        <v>94355</v>
      </c>
      <c r="AF27" s="27">
        <v>0</v>
      </c>
      <c r="AG27" s="27">
        <v>185655</v>
      </c>
      <c r="AH27" s="27">
        <v>368290</v>
      </c>
      <c r="AI27" s="27">
        <v>0</v>
      </c>
      <c r="AJ27" s="27">
        <v>5446</v>
      </c>
      <c r="AK27">
        <v>17</v>
      </c>
      <c r="AL27" s="15" t="s">
        <v>144</v>
      </c>
      <c r="AM27" t="s">
        <v>395</v>
      </c>
      <c r="AN27" s="51">
        <v>24622</v>
      </c>
      <c r="AO27" s="27">
        <v>159341</v>
      </c>
      <c r="AP27" s="27">
        <v>54493</v>
      </c>
      <c r="AQ27" s="27">
        <v>92171</v>
      </c>
      <c r="AR27" s="27">
        <v>306005</v>
      </c>
      <c r="AS27" s="27">
        <v>0</v>
      </c>
      <c r="AT27" s="10">
        <f t="shared" si="5"/>
        <v>12.428113069612541</v>
      </c>
      <c r="AU27" s="27">
        <v>224810</v>
      </c>
      <c r="AV27" s="27">
        <v>81195</v>
      </c>
      <c r="AW27" s="27">
        <v>0</v>
      </c>
    </row>
    <row r="28" spans="1:49" ht="12.75">
      <c r="A28">
        <v>18</v>
      </c>
      <c r="B28" s="15" t="s">
        <v>144</v>
      </c>
      <c r="C28" t="s">
        <v>833</v>
      </c>
      <c r="D28" s="51">
        <v>8556</v>
      </c>
      <c r="E28" s="55">
        <v>53</v>
      </c>
      <c r="F28" s="51">
        <v>4533</v>
      </c>
      <c r="G28" s="53">
        <v>2.35</v>
      </c>
      <c r="H28" s="54">
        <v>0</v>
      </c>
      <c r="I28" s="54">
        <v>0</v>
      </c>
      <c r="J28" s="54">
        <v>3.83</v>
      </c>
      <c r="K28" s="54">
        <v>0</v>
      </c>
      <c r="L28">
        <v>18</v>
      </c>
      <c r="M28" s="15" t="s">
        <v>144</v>
      </c>
      <c r="N28" t="s">
        <v>833</v>
      </c>
      <c r="O28" s="51">
        <v>8556</v>
      </c>
      <c r="P28" s="51">
        <v>5413</v>
      </c>
      <c r="Q28" s="51">
        <v>7819</v>
      </c>
      <c r="R28" s="51">
        <v>39910</v>
      </c>
      <c r="S28" s="54">
        <f t="shared" si="3"/>
        <v>4.664562879850397</v>
      </c>
      <c r="T28" s="51">
        <v>125</v>
      </c>
      <c r="U28" s="51">
        <v>63885</v>
      </c>
      <c r="V28" s="54">
        <f t="shared" si="4"/>
        <v>7.4666900420757365</v>
      </c>
      <c r="W28" s="54">
        <f t="shared" si="0"/>
        <v>1.6007266349285894</v>
      </c>
      <c r="X28" s="51">
        <v>4394</v>
      </c>
      <c r="Y28" s="51">
        <v>2273</v>
      </c>
      <c r="Z28">
        <v>18</v>
      </c>
      <c r="AA28" s="15" t="s">
        <v>144</v>
      </c>
      <c r="AB28" t="s">
        <v>833</v>
      </c>
      <c r="AC28" s="51">
        <v>8556</v>
      </c>
      <c r="AD28" s="27">
        <v>222586</v>
      </c>
      <c r="AE28" s="27">
        <v>47183</v>
      </c>
      <c r="AF28" s="27">
        <v>0</v>
      </c>
      <c r="AG28" s="27">
        <v>30031</v>
      </c>
      <c r="AH28" s="27">
        <v>299800</v>
      </c>
      <c r="AI28" s="27">
        <v>0</v>
      </c>
      <c r="AJ28" s="27">
        <v>0</v>
      </c>
      <c r="AK28">
        <v>18</v>
      </c>
      <c r="AL28" s="15" t="s">
        <v>144</v>
      </c>
      <c r="AM28" t="s">
        <v>396</v>
      </c>
      <c r="AN28" s="51">
        <v>8556</v>
      </c>
      <c r="AO28" s="27">
        <v>151870</v>
      </c>
      <c r="AP28" s="27">
        <v>59914</v>
      </c>
      <c r="AQ28" s="27">
        <v>45424</v>
      </c>
      <c r="AR28" s="27">
        <v>257208</v>
      </c>
      <c r="AS28" s="27">
        <v>0</v>
      </c>
      <c r="AT28" s="10">
        <f t="shared" si="5"/>
        <v>30.061711079943898</v>
      </c>
      <c r="AU28" s="27">
        <v>210025</v>
      </c>
      <c r="AV28" s="27">
        <v>47183</v>
      </c>
      <c r="AW28" s="27">
        <v>0</v>
      </c>
    </row>
    <row r="29" spans="1:49" ht="12.75">
      <c r="A29">
        <v>19</v>
      </c>
      <c r="B29" s="15" t="s">
        <v>144</v>
      </c>
      <c r="C29" t="s">
        <v>837</v>
      </c>
      <c r="D29" s="51">
        <v>7363</v>
      </c>
      <c r="E29" s="55">
        <v>54</v>
      </c>
      <c r="F29" s="51">
        <v>2139</v>
      </c>
      <c r="G29" s="53">
        <v>2</v>
      </c>
      <c r="H29" s="54">
        <v>0</v>
      </c>
      <c r="I29" s="54">
        <v>0</v>
      </c>
      <c r="J29" s="54">
        <v>1.32</v>
      </c>
      <c r="K29" s="54">
        <v>0.28</v>
      </c>
      <c r="L29">
        <v>19</v>
      </c>
      <c r="M29" s="15" t="s">
        <v>144</v>
      </c>
      <c r="N29" t="s">
        <v>837</v>
      </c>
      <c r="O29" s="51">
        <v>7363</v>
      </c>
      <c r="P29" s="51">
        <v>2471</v>
      </c>
      <c r="Q29" s="51">
        <v>250</v>
      </c>
      <c r="R29" s="51">
        <v>25723</v>
      </c>
      <c r="S29" s="54">
        <f t="shared" si="3"/>
        <v>3.4935488252071165</v>
      </c>
      <c r="T29" s="51">
        <v>85</v>
      </c>
      <c r="U29" s="51">
        <v>18355</v>
      </c>
      <c r="V29" s="54">
        <f t="shared" si="4"/>
        <v>2.492869754176287</v>
      </c>
      <c r="W29" s="54">
        <f t="shared" si="0"/>
        <v>0.7135637367336625</v>
      </c>
      <c r="X29" s="51">
        <v>2040</v>
      </c>
      <c r="Y29" s="51">
        <v>3290</v>
      </c>
      <c r="Z29">
        <v>19</v>
      </c>
      <c r="AA29" s="15" t="s">
        <v>144</v>
      </c>
      <c r="AB29" t="s">
        <v>837</v>
      </c>
      <c r="AC29" s="51">
        <v>7363</v>
      </c>
      <c r="AD29" s="27">
        <v>78784</v>
      </c>
      <c r="AE29" s="27">
        <v>26749</v>
      </c>
      <c r="AF29" s="27">
        <v>0</v>
      </c>
      <c r="AG29" s="27">
        <v>6015</v>
      </c>
      <c r="AH29" s="27">
        <v>111548</v>
      </c>
      <c r="AI29" s="27">
        <v>0</v>
      </c>
      <c r="AJ29" s="27">
        <v>0</v>
      </c>
      <c r="AK29">
        <v>19</v>
      </c>
      <c r="AL29" s="15" t="s">
        <v>144</v>
      </c>
      <c r="AM29" t="s">
        <v>397</v>
      </c>
      <c r="AN29" s="51">
        <v>7363</v>
      </c>
      <c r="AO29" s="27">
        <v>49715</v>
      </c>
      <c r="AP29" s="27">
        <v>44053</v>
      </c>
      <c r="AQ29" s="27">
        <v>22963</v>
      </c>
      <c r="AR29" s="27">
        <v>116731</v>
      </c>
      <c r="AS29" s="27">
        <v>0</v>
      </c>
      <c r="AT29" s="10">
        <f t="shared" si="5"/>
        <v>15.853728099959255</v>
      </c>
      <c r="AU29" s="27">
        <v>88551</v>
      </c>
      <c r="AV29" s="27">
        <v>28180</v>
      </c>
      <c r="AW29" s="27">
        <v>0</v>
      </c>
    </row>
    <row r="30" spans="1:49" ht="12.75">
      <c r="A30">
        <v>20</v>
      </c>
      <c r="B30" s="15" t="s">
        <v>144</v>
      </c>
      <c r="C30" t="s">
        <v>841</v>
      </c>
      <c r="D30" s="51">
        <v>6706</v>
      </c>
      <c r="E30" s="55">
        <v>40</v>
      </c>
      <c r="F30" s="51">
        <v>2617</v>
      </c>
      <c r="G30" s="53">
        <v>1</v>
      </c>
      <c r="H30" s="54">
        <v>0</v>
      </c>
      <c r="I30" s="54">
        <v>0</v>
      </c>
      <c r="J30" s="54">
        <v>0.93</v>
      </c>
      <c r="K30" s="54">
        <v>0.7</v>
      </c>
      <c r="L30">
        <v>20</v>
      </c>
      <c r="M30" s="15" t="s">
        <v>144</v>
      </c>
      <c r="N30" t="s">
        <v>841</v>
      </c>
      <c r="O30" s="51">
        <v>6706</v>
      </c>
      <c r="P30" s="51">
        <v>1514</v>
      </c>
      <c r="Q30" s="51">
        <v>103</v>
      </c>
      <c r="R30" s="51">
        <v>24924</v>
      </c>
      <c r="S30" s="54">
        <f t="shared" si="3"/>
        <v>3.716671637339696</v>
      </c>
      <c r="T30" s="51">
        <v>62</v>
      </c>
      <c r="U30" s="51">
        <v>25767</v>
      </c>
      <c r="V30" s="54">
        <f t="shared" si="4"/>
        <v>3.8423799582463465</v>
      </c>
      <c r="W30" s="54">
        <f t="shared" si="0"/>
        <v>1.033822821376986</v>
      </c>
      <c r="X30" s="51">
        <v>1500</v>
      </c>
      <c r="Y30" s="51">
        <v>32</v>
      </c>
      <c r="Z30">
        <v>20</v>
      </c>
      <c r="AA30" s="15" t="s">
        <v>144</v>
      </c>
      <c r="AB30" t="s">
        <v>841</v>
      </c>
      <c r="AC30" s="51">
        <v>6706</v>
      </c>
      <c r="AD30" s="27">
        <v>61872</v>
      </c>
      <c r="AE30" s="27">
        <v>25136</v>
      </c>
      <c r="AF30" s="27">
        <v>0</v>
      </c>
      <c r="AG30" s="27">
        <v>7874</v>
      </c>
      <c r="AH30" s="27">
        <v>94882</v>
      </c>
      <c r="AI30" s="27">
        <v>0</v>
      </c>
      <c r="AJ30" s="27">
        <v>0</v>
      </c>
      <c r="AK30">
        <v>20</v>
      </c>
      <c r="AL30" s="15" t="s">
        <v>144</v>
      </c>
      <c r="AM30" t="s">
        <v>841</v>
      </c>
      <c r="AN30" s="51">
        <v>6706</v>
      </c>
      <c r="AO30" s="27">
        <v>42908</v>
      </c>
      <c r="AP30" s="27">
        <v>23663</v>
      </c>
      <c r="AQ30" s="27">
        <v>32393</v>
      </c>
      <c r="AR30" s="27">
        <v>98964</v>
      </c>
      <c r="AS30" s="27">
        <v>0</v>
      </c>
      <c r="AT30" s="10">
        <f t="shared" si="5"/>
        <v>14.75753056963913</v>
      </c>
      <c r="AU30" s="27">
        <v>73828</v>
      </c>
      <c r="AV30" s="27">
        <v>25136</v>
      </c>
      <c r="AW30" s="27">
        <v>0</v>
      </c>
    </row>
    <row r="31" spans="1:49" ht="12.75">
      <c r="A31">
        <v>21</v>
      </c>
      <c r="B31" s="15" t="s">
        <v>144</v>
      </c>
      <c r="C31" t="s">
        <v>854</v>
      </c>
      <c r="D31" s="51">
        <v>9305</v>
      </c>
      <c r="E31" s="55">
        <v>48</v>
      </c>
      <c r="F31" s="51">
        <v>2846</v>
      </c>
      <c r="G31" s="53">
        <v>1</v>
      </c>
      <c r="H31" s="54">
        <v>0</v>
      </c>
      <c r="I31" s="54">
        <v>0</v>
      </c>
      <c r="J31" s="54">
        <v>2.7</v>
      </c>
      <c r="K31" s="54">
        <v>0.27</v>
      </c>
      <c r="L31">
        <v>21</v>
      </c>
      <c r="M31" s="15" t="s">
        <v>144</v>
      </c>
      <c r="N31" t="s">
        <v>854</v>
      </c>
      <c r="O31" s="51">
        <v>9305</v>
      </c>
      <c r="P31" s="51">
        <v>3420</v>
      </c>
      <c r="Q31" s="51">
        <v>3250</v>
      </c>
      <c r="R31" s="51">
        <v>27232</v>
      </c>
      <c r="S31" s="54">
        <f t="shared" si="3"/>
        <v>2.9265986029016657</v>
      </c>
      <c r="T31" s="51">
        <v>85</v>
      </c>
      <c r="U31" s="58">
        <v>28873</v>
      </c>
      <c r="V31" s="54">
        <f t="shared" si="4"/>
        <v>3.1029554003224074</v>
      </c>
      <c r="W31" s="54">
        <f t="shared" si="0"/>
        <v>1.0602599882491186</v>
      </c>
      <c r="X31" s="58">
        <v>2811</v>
      </c>
      <c r="Y31" s="58">
        <v>3396</v>
      </c>
      <c r="Z31">
        <v>21</v>
      </c>
      <c r="AA31" s="15" t="s">
        <v>144</v>
      </c>
      <c r="AB31" t="s">
        <v>854</v>
      </c>
      <c r="AC31" s="51">
        <v>9305</v>
      </c>
      <c r="AD31" s="28">
        <v>121838</v>
      </c>
      <c r="AE31" s="28">
        <v>50639</v>
      </c>
      <c r="AF31" s="28">
        <v>0</v>
      </c>
      <c r="AG31" s="28">
        <v>29606</v>
      </c>
      <c r="AH31" s="28">
        <v>202083</v>
      </c>
      <c r="AI31" s="28">
        <v>0</v>
      </c>
      <c r="AJ31" s="28">
        <v>0</v>
      </c>
      <c r="AK31">
        <v>21</v>
      </c>
      <c r="AL31" s="15" t="s">
        <v>144</v>
      </c>
      <c r="AM31" t="s">
        <v>854</v>
      </c>
      <c r="AN31" s="51">
        <v>9305</v>
      </c>
      <c r="AO31" s="27">
        <v>122866</v>
      </c>
      <c r="AP31" s="28">
        <v>21600</v>
      </c>
      <c r="AQ31" s="28">
        <v>24718</v>
      </c>
      <c r="AR31" s="28">
        <v>169184</v>
      </c>
      <c r="AS31" s="28">
        <v>0</v>
      </c>
      <c r="AT31" s="10">
        <f t="shared" si="5"/>
        <v>18.18205265986029</v>
      </c>
      <c r="AU31" s="27">
        <v>128613</v>
      </c>
      <c r="AV31" s="27">
        <v>40571</v>
      </c>
      <c r="AW31" s="27">
        <v>0</v>
      </c>
    </row>
    <row r="32" spans="1:49" ht="12.75">
      <c r="A32">
        <v>22</v>
      </c>
      <c r="B32" s="15" t="s">
        <v>144</v>
      </c>
      <c r="C32" t="s">
        <v>878</v>
      </c>
      <c r="D32" s="51">
        <v>13328</v>
      </c>
      <c r="E32" s="55">
        <v>47</v>
      </c>
      <c r="F32" s="51">
        <v>1217</v>
      </c>
      <c r="G32" s="53">
        <v>1</v>
      </c>
      <c r="H32" s="54">
        <v>0</v>
      </c>
      <c r="I32" s="54">
        <v>1</v>
      </c>
      <c r="J32" s="54">
        <v>2</v>
      </c>
      <c r="K32" s="54">
        <v>5</v>
      </c>
      <c r="L32">
        <v>22</v>
      </c>
      <c r="M32" s="15" t="s">
        <v>144</v>
      </c>
      <c r="N32" t="s">
        <v>878</v>
      </c>
      <c r="O32" s="51">
        <v>13328</v>
      </c>
      <c r="P32" s="51">
        <v>2111</v>
      </c>
      <c r="Q32" s="51">
        <v>6830</v>
      </c>
      <c r="R32" s="51">
        <v>9534</v>
      </c>
      <c r="S32" s="54">
        <f t="shared" si="3"/>
        <v>0.7153361344537815</v>
      </c>
      <c r="T32" s="51">
        <v>29</v>
      </c>
      <c r="U32" s="51">
        <v>15885</v>
      </c>
      <c r="V32" s="54">
        <f t="shared" si="4"/>
        <v>1.1918517406962785</v>
      </c>
      <c r="W32" s="54">
        <f t="shared" si="0"/>
        <v>1.6661422278162366</v>
      </c>
      <c r="X32" s="51">
        <v>2650</v>
      </c>
      <c r="Y32" s="51">
        <v>779</v>
      </c>
      <c r="Z32">
        <v>22</v>
      </c>
      <c r="AA32" s="15" t="s">
        <v>144</v>
      </c>
      <c r="AB32" t="s">
        <v>878</v>
      </c>
      <c r="AC32" s="51">
        <v>13328</v>
      </c>
      <c r="AD32" s="27">
        <v>47773</v>
      </c>
      <c r="AE32" s="27">
        <v>28778</v>
      </c>
      <c r="AF32" s="27">
        <v>0</v>
      </c>
      <c r="AG32" s="27">
        <v>35626</v>
      </c>
      <c r="AH32" s="27">
        <v>112177</v>
      </c>
      <c r="AI32" s="27">
        <v>0</v>
      </c>
      <c r="AJ32" s="27">
        <v>0</v>
      </c>
      <c r="AK32">
        <v>22</v>
      </c>
      <c r="AL32" s="15" t="s">
        <v>144</v>
      </c>
      <c r="AM32" t="s">
        <v>878</v>
      </c>
      <c r="AN32" s="51">
        <v>13328</v>
      </c>
      <c r="AO32" s="27">
        <v>109501</v>
      </c>
      <c r="AP32" s="27">
        <v>11952</v>
      </c>
      <c r="AQ32" s="27">
        <v>38708</v>
      </c>
      <c r="AR32" s="27">
        <v>160161</v>
      </c>
      <c r="AS32" s="27">
        <v>0</v>
      </c>
      <c r="AT32" s="10">
        <f t="shared" si="5"/>
        <v>12.01688175270108</v>
      </c>
      <c r="AU32" s="27">
        <v>131384</v>
      </c>
      <c r="AV32" s="27">
        <v>28777</v>
      </c>
      <c r="AW32" s="27">
        <v>0</v>
      </c>
    </row>
    <row r="33" spans="1:49" ht="12.75">
      <c r="A33">
        <v>23</v>
      </c>
      <c r="B33" s="15" t="s">
        <v>144</v>
      </c>
      <c r="C33" t="s">
        <v>906</v>
      </c>
      <c r="D33" s="58">
        <v>4719</v>
      </c>
      <c r="E33" s="57">
        <v>56</v>
      </c>
      <c r="F33" s="58">
        <v>3334</v>
      </c>
      <c r="G33" s="53">
        <v>1</v>
      </c>
      <c r="H33" s="56">
        <v>0</v>
      </c>
      <c r="I33" s="56">
        <v>1</v>
      </c>
      <c r="J33" s="56">
        <v>4.2</v>
      </c>
      <c r="K33" s="56">
        <v>0</v>
      </c>
      <c r="L33">
        <v>23</v>
      </c>
      <c r="M33" s="15" t="s">
        <v>144</v>
      </c>
      <c r="N33" t="s">
        <v>906</v>
      </c>
      <c r="O33" s="58">
        <v>4719</v>
      </c>
      <c r="P33" s="58">
        <v>2895</v>
      </c>
      <c r="Q33" s="58">
        <v>2007</v>
      </c>
      <c r="R33" s="58">
        <v>29414</v>
      </c>
      <c r="S33" s="54">
        <f t="shared" si="3"/>
        <v>6.233100233100233</v>
      </c>
      <c r="T33" s="58">
        <v>83</v>
      </c>
      <c r="U33" s="58">
        <v>81751</v>
      </c>
      <c r="V33" s="54">
        <f t="shared" si="4"/>
        <v>17.323797414706505</v>
      </c>
      <c r="W33" s="54">
        <f t="shared" si="0"/>
        <v>2.7793227714693685</v>
      </c>
      <c r="X33" s="58">
        <v>4555</v>
      </c>
      <c r="Y33" s="58">
        <v>3021</v>
      </c>
      <c r="Z33">
        <v>23</v>
      </c>
      <c r="AA33" s="15" t="s">
        <v>144</v>
      </c>
      <c r="AB33" t="s">
        <v>906</v>
      </c>
      <c r="AC33" s="58">
        <v>4719</v>
      </c>
      <c r="AD33" s="28">
        <v>144153</v>
      </c>
      <c r="AE33" s="28">
        <v>189928</v>
      </c>
      <c r="AF33" s="28">
        <v>0</v>
      </c>
      <c r="AG33" s="28">
        <v>38131</v>
      </c>
      <c r="AH33" s="28">
        <v>372212</v>
      </c>
      <c r="AI33" s="28">
        <v>0</v>
      </c>
      <c r="AJ33" s="28">
        <v>0</v>
      </c>
      <c r="AK33">
        <v>23</v>
      </c>
      <c r="AL33" s="15" t="s">
        <v>144</v>
      </c>
      <c r="AM33" t="s">
        <v>906</v>
      </c>
      <c r="AN33" s="58">
        <v>4719</v>
      </c>
      <c r="AO33" s="27">
        <v>87699</v>
      </c>
      <c r="AP33" s="28">
        <v>43115</v>
      </c>
      <c r="AQ33" s="28">
        <v>16043</v>
      </c>
      <c r="AR33" s="28">
        <v>146857</v>
      </c>
      <c r="AS33" s="28">
        <v>259173</v>
      </c>
      <c r="AT33" s="10">
        <f t="shared" si="5"/>
        <v>31.12036448400085</v>
      </c>
      <c r="AU33" s="27">
        <v>115929</v>
      </c>
      <c r="AV33" s="27">
        <v>30928</v>
      </c>
      <c r="AW33" s="27">
        <v>0</v>
      </c>
    </row>
    <row r="34" spans="1:49" ht="12.75">
      <c r="A34">
        <v>24</v>
      </c>
      <c r="B34" s="15" t="s">
        <v>144</v>
      </c>
      <c r="C34" t="s">
        <v>913</v>
      </c>
      <c r="D34" s="51">
        <v>17526</v>
      </c>
      <c r="E34" s="55">
        <v>45</v>
      </c>
      <c r="F34" s="51">
        <v>2912</v>
      </c>
      <c r="G34" s="53">
        <v>1.49</v>
      </c>
      <c r="H34" s="54">
        <v>0.8</v>
      </c>
      <c r="I34" s="54">
        <v>0</v>
      </c>
      <c r="J34" s="54">
        <v>1.27</v>
      </c>
      <c r="K34" s="54">
        <v>0.43</v>
      </c>
      <c r="L34">
        <v>24</v>
      </c>
      <c r="M34" s="15" t="s">
        <v>144</v>
      </c>
      <c r="N34" t="s">
        <v>913</v>
      </c>
      <c r="O34" s="51">
        <v>17526</v>
      </c>
      <c r="P34" s="51">
        <v>2254</v>
      </c>
      <c r="Q34" s="51">
        <v>531</v>
      </c>
      <c r="R34" s="51">
        <v>26461</v>
      </c>
      <c r="S34" s="54">
        <f t="shared" si="3"/>
        <v>1.5098139906424741</v>
      </c>
      <c r="T34" s="51">
        <v>29</v>
      </c>
      <c r="U34" s="51">
        <v>48922</v>
      </c>
      <c r="V34" s="54">
        <f t="shared" si="4"/>
        <v>2.791395640762296</v>
      </c>
      <c r="W34" s="54">
        <f t="shared" si="0"/>
        <v>1.8488341332527116</v>
      </c>
      <c r="X34" s="51">
        <v>3195</v>
      </c>
      <c r="Y34" s="51">
        <v>1575</v>
      </c>
      <c r="Z34">
        <v>24</v>
      </c>
      <c r="AA34" s="15" t="s">
        <v>144</v>
      </c>
      <c r="AB34" t="s">
        <v>913</v>
      </c>
      <c r="AC34" s="51">
        <v>17526</v>
      </c>
      <c r="AD34" s="27">
        <v>49851</v>
      </c>
      <c r="AE34" s="27">
        <v>38660</v>
      </c>
      <c r="AF34" s="27">
        <v>3000</v>
      </c>
      <c r="AG34" s="27">
        <v>29264</v>
      </c>
      <c r="AH34" s="27">
        <v>120775</v>
      </c>
      <c r="AI34" s="27">
        <v>0</v>
      </c>
      <c r="AJ34" s="27">
        <v>0</v>
      </c>
      <c r="AK34">
        <v>24</v>
      </c>
      <c r="AL34" s="15" t="s">
        <v>144</v>
      </c>
      <c r="AM34" t="s">
        <v>913</v>
      </c>
      <c r="AN34" s="51">
        <v>17526</v>
      </c>
      <c r="AO34" s="27">
        <v>48081</v>
      </c>
      <c r="AP34" s="27">
        <v>15365</v>
      </c>
      <c r="AQ34" s="27">
        <v>30951</v>
      </c>
      <c r="AR34" s="27">
        <v>94397</v>
      </c>
      <c r="AS34" s="27">
        <v>336</v>
      </c>
      <c r="AT34" s="10">
        <f t="shared" si="5"/>
        <v>5.386112062079197</v>
      </c>
      <c r="AU34" s="27">
        <v>62020</v>
      </c>
      <c r="AV34" s="27">
        <v>29368</v>
      </c>
      <c r="AW34" s="27">
        <v>3009</v>
      </c>
    </row>
    <row r="35" spans="1:49" ht="12.75">
      <c r="A35">
        <v>25</v>
      </c>
      <c r="B35" s="15" t="s">
        <v>144</v>
      </c>
      <c r="C35" t="s">
        <v>940</v>
      </c>
      <c r="D35" s="51">
        <v>9666</v>
      </c>
      <c r="E35" s="55">
        <v>45</v>
      </c>
      <c r="F35" s="51">
        <v>3210</v>
      </c>
      <c r="G35" s="53">
        <v>1</v>
      </c>
      <c r="H35" s="54">
        <v>0</v>
      </c>
      <c r="I35" s="54">
        <v>0</v>
      </c>
      <c r="J35" s="54">
        <v>2.94</v>
      </c>
      <c r="K35" s="54">
        <v>0.82</v>
      </c>
      <c r="L35">
        <v>25</v>
      </c>
      <c r="M35" s="15" t="s">
        <v>144</v>
      </c>
      <c r="N35" t="s">
        <v>940</v>
      </c>
      <c r="O35" s="51">
        <v>9666</v>
      </c>
      <c r="P35" s="51">
        <v>2603</v>
      </c>
      <c r="Q35" s="51">
        <v>124</v>
      </c>
      <c r="R35" s="51">
        <v>23625</v>
      </c>
      <c r="S35" s="54">
        <f t="shared" si="3"/>
        <v>2.4441340782122905</v>
      </c>
      <c r="T35" s="51">
        <v>47</v>
      </c>
      <c r="U35" s="51">
        <v>27035</v>
      </c>
      <c r="V35" s="54">
        <f t="shared" si="4"/>
        <v>2.796917028760604</v>
      </c>
      <c r="W35" s="54">
        <f t="shared" si="0"/>
        <v>1.1443386243386244</v>
      </c>
      <c r="X35" s="51">
        <v>3287</v>
      </c>
      <c r="Y35" s="51">
        <v>1945</v>
      </c>
      <c r="Z35">
        <v>25</v>
      </c>
      <c r="AA35" s="15" t="s">
        <v>144</v>
      </c>
      <c r="AB35" t="s">
        <v>940</v>
      </c>
      <c r="AC35" s="51">
        <v>9666</v>
      </c>
      <c r="AD35" s="27">
        <v>82959</v>
      </c>
      <c r="AE35" s="27">
        <v>33630</v>
      </c>
      <c r="AF35" s="27">
        <v>0</v>
      </c>
      <c r="AG35" s="27">
        <v>10136</v>
      </c>
      <c r="AH35" s="27">
        <v>126725</v>
      </c>
      <c r="AI35" s="27">
        <v>0</v>
      </c>
      <c r="AJ35" s="27">
        <v>0</v>
      </c>
      <c r="AK35">
        <v>25</v>
      </c>
      <c r="AL35" s="15" t="s">
        <v>144</v>
      </c>
      <c r="AM35" t="s">
        <v>398</v>
      </c>
      <c r="AN35" s="51">
        <v>9666</v>
      </c>
      <c r="AO35" s="27">
        <v>78091</v>
      </c>
      <c r="AP35" s="27">
        <v>38277</v>
      </c>
      <c r="AQ35" s="27">
        <v>14161</v>
      </c>
      <c r="AR35" s="27">
        <v>130529</v>
      </c>
      <c r="AS35" s="27">
        <v>0</v>
      </c>
      <c r="AT35" s="10">
        <f t="shared" si="5"/>
        <v>13.503931305607283</v>
      </c>
      <c r="AU35" s="27">
        <v>96899</v>
      </c>
      <c r="AV35" s="27">
        <v>33630</v>
      </c>
      <c r="AW35" s="27">
        <v>0</v>
      </c>
    </row>
    <row r="36" spans="1:49" ht="12.75">
      <c r="A36">
        <v>26</v>
      </c>
      <c r="B36" s="15" t="s">
        <v>144</v>
      </c>
      <c r="C36" t="s">
        <v>959</v>
      </c>
      <c r="D36" s="51">
        <v>29205</v>
      </c>
      <c r="E36" s="55">
        <v>51</v>
      </c>
      <c r="F36" s="51">
        <v>6782</v>
      </c>
      <c r="G36" s="53">
        <v>3.82</v>
      </c>
      <c r="H36" s="54">
        <v>1</v>
      </c>
      <c r="I36" s="54">
        <v>0</v>
      </c>
      <c r="J36" s="54">
        <v>7.5</v>
      </c>
      <c r="K36" s="54">
        <v>0.39</v>
      </c>
      <c r="L36">
        <v>26</v>
      </c>
      <c r="M36" s="15" t="s">
        <v>144</v>
      </c>
      <c r="N36" t="s">
        <v>959</v>
      </c>
      <c r="O36" s="51">
        <v>29205</v>
      </c>
      <c r="P36" s="51">
        <v>5352</v>
      </c>
      <c r="Q36" s="51">
        <v>4765</v>
      </c>
      <c r="R36" s="51">
        <v>77636</v>
      </c>
      <c r="S36" s="54">
        <f t="shared" si="3"/>
        <v>2.658311932888204</v>
      </c>
      <c r="T36" s="51">
        <v>184</v>
      </c>
      <c r="U36" s="51">
        <v>126862</v>
      </c>
      <c r="V36" s="54">
        <f t="shared" si="4"/>
        <v>4.343845231980826</v>
      </c>
      <c r="W36" s="54">
        <f t="shared" si="0"/>
        <v>1.6340615178525426</v>
      </c>
      <c r="X36" s="51">
        <v>6909</v>
      </c>
      <c r="Y36" s="51">
        <v>5481</v>
      </c>
      <c r="Z36">
        <v>26</v>
      </c>
      <c r="AA36" s="15" t="s">
        <v>144</v>
      </c>
      <c r="AB36" t="s">
        <v>959</v>
      </c>
      <c r="AC36" s="51">
        <v>29205</v>
      </c>
      <c r="AD36" s="27">
        <v>352925</v>
      </c>
      <c r="AE36" s="27">
        <v>97283</v>
      </c>
      <c r="AF36" s="27">
        <v>0</v>
      </c>
      <c r="AG36" s="27">
        <v>350614</v>
      </c>
      <c r="AH36" s="27">
        <v>800822</v>
      </c>
      <c r="AI36" s="27">
        <v>0</v>
      </c>
      <c r="AJ36" s="27">
        <v>0</v>
      </c>
      <c r="AK36">
        <v>26</v>
      </c>
      <c r="AL36" s="15" t="s">
        <v>144</v>
      </c>
      <c r="AM36" t="s">
        <v>959</v>
      </c>
      <c r="AN36" s="51">
        <v>29205</v>
      </c>
      <c r="AO36" s="27">
        <v>399891</v>
      </c>
      <c r="AP36" s="27">
        <v>76981</v>
      </c>
      <c r="AQ36" s="27">
        <v>311832</v>
      </c>
      <c r="AR36" s="27">
        <v>788704</v>
      </c>
      <c r="AS36" s="27">
        <v>0</v>
      </c>
      <c r="AT36" s="10">
        <f t="shared" si="5"/>
        <v>27.005786680362952</v>
      </c>
      <c r="AU36" s="27">
        <v>691421</v>
      </c>
      <c r="AV36" s="27">
        <v>97283</v>
      </c>
      <c r="AW36" s="27">
        <v>0</v>
      </c>
    </row>
    <row r="37" spans="1:49" ht="12.75">
      <c r="A37">
        <v>27</v>
      </c>
      <c r="B37" s="15" t="s">
        <v>144</v>
      </c>
      <c r="C37" t="s">
        <v>1015</v>
      </c>
      <c r="D37" s="51">
        <v>33038</v>
      </c>
      <c r="E37" s="55">
        <v>60</v>
      </c>
      <c r="F37" s="51">
        <v>29749</v>
      </c>
      <c r="G37" s="53">
        <v>8.24</v>
      </c>
      <c r="H37" s="54">
        <v>0</v>
      </c>
      <c r="I37" s="54">
        <v>0</v>
      </c>
      <c r="J37" s="54">
        <v>9.5</v>
      </c>
      <c r="K37" s="54">
        <v>0.83</v>
      </c>
      <c r="L37">
        <v>27</v>
      </c>
      <c r="M37" s="15" t="s">
        <v>144</v>
      </c>
      <c r="N37" t="s">
        <v>1015</v>
      </c>
      <c r="O37" s="51">
        <v>33038</v>
      </c>
      <c r="P37" s="51">
        <v>6449</v>
      </c>
      <c r="Q37" s="51">
        <v>2542</v>
      </c>
      <c r="R37" s="51">
        <v>98087</v>
      </c>
      <c r="S37" s="54">
        <f t="shared" si="3"/>
        <v>2.968914583207216</v>
      </c>
      <c r="T37" s="51">
        <v>240</v>
      </c>
      <c r="U37" s="51">
        <v>180131</v>
      </c>
      <c r="V37" s="54">
        <f t="shared" si="4"/>
        <v>5.452236818209335</v>
      </c>
      <c r="W37" s="54">
        <f t="shared" si="0"/>
        <v>1.836441118598795</v>
      </c>
      <c r="X37" s="51">
        <v>0</v>
      </c>
      <c r="Y37" s="51">
        <v>1368</v>
      </c>
      <c r="Z37">
        <v>27</v>
      </c>
      <c r="AA37" s="15" t="s">
        <v>144</v>
      </c>
      <c r="AB37" t="s">
        <v>1015</v>
      </c>
      <c r="AC37" s="51">
        <v>33038</v>
      </c>
      <c r="AD37" s="27">
        <v>917493</v>
      </c>
      <c r="AE37" s="27">
        <v>367557</v>
      </c>
      <c r="AF37" s="27">
        <v>0</v>
      </c>
      <c r="AG37" s="27">
        <v>159209</v>
      </c>
      <c r="AH37" s="27">
        <v>1444259</v>
      </c>
      <c r="AI37" s="27">
        <v>0</v>
      </c>
      <c r="AJ37" s="27">
        <v>1957</v>
      </c>
      <c r="AK37">
        <v>27</v>
      </c>
      <c r="AL37" s="15" t="s">
        <v>144</v>
      </c>
      <c r="AM37" t="s">
        <v>1015</v>
      </c>
      <c r="AN37" s="51">
        <v>33038</v>
      </c>
      <c r="AO37" s="27">
        <v>651617</v>
      </c>
      <c r="AP37" s="27">
        <v>128496</v>
      </c>
      <c r="AQ37" s="27">
        <v>661221</v>
      </c>
      <c r="AR37" s="27">
        <v>1441334</v>
      </c>
      <c r="AS37" s="27">
        <v>0</v>
      </c>
      <c r="AT37" s="10">
        <f t="shared" si="5"/>
        <v>43.62655124402203</v>
      </c>
      <c r="AU37" s="27">
        <v>1173777</v>
      </c>
      <c r="AV37" s="27">
        <v>267557</v>
      </c>
      <c r="AW37" s="27">
        <v>0</v>
      </c>
    </row>
    <row r="38" spans="1:49" ht="12.75">
      <c r="A38">
        <v>28</v>
      </c>
      <c r="B38" s="15" t="s">
        <v>144</v>
      </c>
      <c r="C38" t="s">
        <v>1019</v>
      </c>
      <c r="D38" s="58">
        <v>22290</v>
      </c>
      <c r="E38" s="57">
        <v>54</v>
      </c>
      <c r="F38" s="58">
        <v>10274</v>
      </c>
      <c r="G38" s="53">
        <v>3.14</v>
      </c>
      <c r="H38" s="56">
        <v>0</v>
      </c>
      <c r="I38" s="56">
        <v>0</v>
      </c>
      <c r="J38" s="56">
        <v>4.3</v>
      </c>
      <c r="K38" s="56">
        <v>0</v>
      </c>
      <c r="L38">
        <v>28</v>
      </c>
      <c r="M38" s="15" t="s">
        <v>144</v>
      </c>
      <c r="N38" t="s">
        <v>1019</v>
      </c>
      <c r="O38" s="58">
        <v>22290</v>
      </c>
      <c r="P38" s="58">
        <v>3946</v>
      </c>
      <c r="Q38" s="58">
        <v>1766</v>
      </c>
      <c r="R38" s="58">
        <v>46473</v>
      </c>
      <c r="S38" s="54">
        <f t="shared" si="3"/>
        <v>2.08492597577389</v>
      </c>
      <c r="T38" s="58">
        <v>96</v>
      </c>
      <c r="U38" s="58">
        <v>89821</v>
      </c>
      <c r="V38" s="54">
        <f t="shared" si="4"/>
        <v>4.029654553611485</v>
      </c>
      <c r="W38" s="54">
        <f t="shared" si="0"/>
        <v>1.9327566544014805</v>
      </c>
      <c r="X38" s="58">
        <v>4649</v>
      </c>
      <c r="Y38" s="58">
        <v>7855</v>
      </c>
      <c r="Z38">
        <v>28</v>
      </c>
      <c r="AA38" s="15" t="s">
        <v>144</v>
      </c>
      <c r="AB38" t="s">
        <v>1019</v>
      </c>
      <c r="AC38" s="58">
        <v>22290</v>
      </c>
      <c r="AD38" s="28">
        <v>187016</v>
      </c>
      <c r="AE38" s="28">
        <v>73401</v>
      </c>
      <c r="AF38" s="28">
        <v>0</v>
      </c>
      <c r="AG38" s="28">
        <v>29702</v>
      </c>
      <c r="AH38" s="28">
        <v>290119</v>
      </c>
      <c r="AI38" s="28">
        <v>0</v>
      </c>
      <c r="AJ38" s="28">
        <v>0</v>
      </c>
      <c r="AK38">
        <v>28</v>
      </c>
      <c r="AL38" s="15" t="s">
        <v>144</v>
      </c>
      <c r="AM38" t="s">
        <v>399</v>
      </c>
      <c r="AN38" s="58">
        <v>22290</v>
      </c>
      <c r="AO38" s="27">
        <v>150555</v>
      </c>
      <c r="AP38" s="28">
        <v>61814</v>
      </c>
      <c r="AQ38" s="28">
        <v>18953</v>
      </c>
      <c r="AR38" s="28">
        <v>231322</v>
      </c>
      <c r="AS38" s="28">
        <v>0</v>
      </c>
      <c r="AT38" s="10">
        <f t="shared" si="5"/>
        <v>10.377837595334231</v>
      </c>
      <c r="AU38" s="27">
        <v>162704</v>
      </c>
      <c r="AV38" s="27">
        <v>68618</v>
      </c>
      <c r="AW38" s="27">
        <v>0</v>
      </c>
    </row>
    <row r="39" spans="1:49" ht="12.75">
      <c r="A39">
        <v>29</v>
      </c>
      <c r="B39" s="15" t="s">
        <v>144</v>
      </c>
      <c r="C39" t="s">
        <v>1024</v>
      </c>
      <c r="D39" s="51">
        <v>33017</v>
      </c>
      <c r="E39" s="55">
        <v>68</v>
      </c>
      <c r="F39" s="51">
        <v>29605</v>
      </c>
      <c r="G39" s="53">
        <v>11.13</v>
      </c>
      <c r="H39" s="54">
        <v>0</v>
      </c>
      <c r="I39" s="54">
        <v>0</v>
      </c>
      <c r="J39" s="54">
        <v>13.58</v>
      </c>
      <c r="K39" s="54">
        <v>3.6</v>
      </c>
      <c r="L39">
        <v>29</v>
      </c>
      <c r="M39" s="15" t="s">
        <v>144</v>
      </c>
      <c r="N39" t="s">
        <v>1024</v>
      </c>
      <c r="O39" s="51">
        <v>33017</v>
      </c>
      <c r="P39" s="51">
        <v>16161</v>
      </c>
      <c r="Q39" s="51">
        <v>6541</v>
      </c>
      <c r="R39" s="51">
        <v>152960</v>
      </c>
      <c r="S39" s="54">
        <f t="shared" si="3"/>
        <v>4.632764939273708</v>
      </c>
      <c r="T39" s="51">
        <v>267</v>
      </c>
      <c r="U39" s="51">
        <v>445346</v>
      </c>
      <c r="V39" s="54">
        <f t="shared" si="4"/>
        <v>13.488384771481359</v>
      </c>
      <c r="W39" s="54">
        <f t="shared" si="0"/>
        <v>2.911519351464435</v>
      </c>
      <c r="X39" s="51">
        <v>15191</v>
      </c>
      <c r="Y39" s="51">
        <v>18042</v>
      </c>
      <c r="Z39">
        <v>29</v>
      </c>
      <c r="AA39" s="15" t="s">
        <v>144</v>
      </c>
      <c r="AB39" t="s">
        <v>1024</v>
      </c>
      <c r="AC39" s="51">
        <v>33017</v>
      </c>
      <c r="AD39" s="27">
        <v>1173164</v>
      </c>
      <c r="AE39" s="27">
        <v>137151</v>
      </c>
      <c r="AF39" s="27">
        <v>18550</v>
      </c>
      <c r="AG39" s="27">
        <v>87715</v>
      </c>
      <c r="AH39" s="27">
        <v>1416580</v>
      </c>
      <c r="AI39" s="27">
        <v>0</v>
      </c>
      <c r="AJ39" s="27">
        <v>0</v>
      </c>
      <c r="AK39">
        <v>29</v>
      </c>
      <c r="AL39" s="15" t="s">
        <v>144</v>
      </c>
      <c r="AM39" t="s">
        <v>400</v>
      </c>
      <c r="AN39" s="51">
        <v>33017</v>
      </c>
      <c r="AO39" s="27">
        <v>978364</v>
      </c>
      <c r="AP39" s="27">
        <v>261071</v>
      </c>
      <c r="AQ39" s="27">
        <v>222820</v>
      </c>
      <c r="AR39" s="27">
        <v>1462255</v>
      </c>
      <c r="AS39" s="27">
        <v>30513</v>
      </c>
      <c r="AT39" s="10">
        <f t="shared" si="5"/>
        <v>44.2879425750371</v>
      </c>
      <c r="AU39" s="27">
        <v>1306554</v>
      </c>
      <c r="AV39" s="27">
        <v>137151</v>
      </c>
      <c r="AW39" s="27">
        <v>18550</v>
      </c>
    </row>
    <row r="40" spans="1:49" ht="12.75">
      <c r="A40">
        <v>30</v>
      </c>
      <c r="B40" s="15" t="s">
        <v>144</v>
      </c>
      <c r="C40" t="s">
        <v>1031</v>
      </c>
      <c r="D40" s="51">
        <v>11125</v>
      </c>
      <c r="E40" s="55">
        <v>48</v>
      </c>
      <c r="F40" s="51">
        <v>2198</v>
      </c>
      <c r="G40" s="53">
        <v>0</v>
      </c>
      <c r="H40" s="54">
        <v>0</v>
      </c>
      <c r="I40" s="54">
        <v>0</v>
      </c>
      <c r="J40" s="54">
        <v>2.08</v>
      </c>
      <c r="K40" s="54">
        <v>0.94</v>
      </c>
      <c r="L40">
        <v>30</v>
      </c>
      <c r="M40" s="15" t="s">
        <v>144</v>
      </c>
      <c r="N40" t="s">
        <v>1031</v>
      </c>
      <c r="O40" s="51">
        <v>11125</v>
      </c>
      <c r="P40" s="51">
        <v>2431</v>
      </c>
      <c r="Q40" s="51">
        <v>1297</v>
      </c>
      <c r="R40" s="51">
        <v>20134</v>
      </c>
      <c r="S40" s="54">
        <f t="shared" si="3"/>
        <v>1.8097977528089888</v>
      </c>
      <c r="T40" s="51">
        <v>53</v>
      </c>
      <c r="U40" s="51">
        <v>35074</v>
      </c>
      <c r="V40" s="54">
        <f t="shared" si="4"/>
        <v>3.1527191011235955</v>
      </c>
      <c r="W40" s="54">
        <f t="shared" si="0"/>
        <v>1.7420284096553094</v>
      </c>
      <c r="X40" s="51">
        <v>1813</v>
      </c>
      <c r="Y40" s="51">
        <v>2562</v>
      </c>
      <c r="Z40">
        <v>30</v>
      </c>
      <c r="AA40" s="15" t="s">
        <v>144</v>
      </c>
      <c r="AB40" t="s">
        <v>1031</v>
      </c>
      <c r="AC40" s="51">
        <v>11125</v>
      </c>
      <c r="AD40" s="27">
        <v>58844</v>
      </c>
      <c r="AE40" s="27">
        <v>24292</v>
      </c>
      <c r="AF40" s="27">
        <v>0</v>
      </c>
      <c r="AG40" s="27">
        <v>8829</v>
      </c>
      <c r="AH40" s="27">
        <v>91965</v>
      </c>
      <c r="AI40" s="27">
        <v>0</v>
      </c>
      <c r="AJ40" s="27">
        <v>3832</v>
      </c>
      <c r="AK40">
        <v>30</v>
      </c>
      <c r="AL40" s="15" t="s">
        <v>144</v>
      </c>
      <c r="AM40" t="s">
        <v>1031</v>
      </c>
      <c r="AN40" s="51">
        <v>11125</v>
      </c>
      <c r="AO40" s="27">
        <v>63543</v>
      </c>
      <c r="AP40" s="27">
        <v>19899</v>
      </c>
      <c r="AQ40" s="27">
        <v>4910</v>
      </c>
      <c r="AR40" s="27">
        <v>88352</v>
      </c>
      <c r="AS40" s="27">
        <v>0</v>
      </c>
      <c r="AT40" s="10">
        <f t="shared" si="5"/>
        <v>7.941752808988764</v>
      </c>
      <c r="AU40" s="27">
        <v>64068</v>
      </c>
      <c r="AV40" s="27">
        <v>24284</v>
      </c>
      <c r="AW40" s="27">
        <v>0</v>
      </c>
    </row>
    <row r="41" spans="1:49" ht="12.75">
      <c r="A41">
        <v>31</v>
      </c>
      <c r="B41" s="15" t="s">
        <v>144</v>
      </c>
      <c r="C41" t="s">
        <v>1048</v>
      </c>
      <c r="D41" s="51">
        <v>16914</v>
      </c>
      <c r="E41" s="55">
        <v>53</v>
      </c>
      <c r="F41" s="51">
        <v>10108</v>
      </c>
      <c r="G41" s="53">
        <v>3.75</v>
      </c>
      <c r="H41" s="54">
        <v>1.5</v>
      </c>
      <c r="I41" s="54">
        <v>1</v>
      </c>
      <c r="J41" s="54">
        <v>5.75</v>
      </c>
      <c r="K41" s="54">
        <v>2</v>
      </c>
      <c r="L41">
        <v>31</v>
      </c>
      <c r="M41" s="15" t="s">
        <v>144</v>
      </c>
      <c r="N41" t="s">
        <v>1048</v>
      </c>
      <c r="O41" s="51">
        <v>16914</v>
      </c>
      <c r="P41" s="51">
        <v>5685</v>
      </c>
      <c r="Q41" s="51">
        <v>2234</v>
      </c>
      <c r="R41" s="51">
        <v>45865</v>
      </c>
      <c r="S41" s="54">
        <f t="shared" si="3"/>
        <v>2.7116589807260256</v>
      </c>
      <c r="T41" s="51">
        <v>56</v>
      </c>
      <c r="U41" s="51">
        <v>161095</v>
      </c>
      <c r="V41" s="54">
        <f t="shared" si="4"/>
        <v>9.524358519569587</v>
      </c>
      <c r="W41" s="54">
        <f t="shared" si="0"/>
        <v>3.512373269377521</v>
      </c>
      <c r="X41" s="51">
        <v>5036</v>
      </c>
      <c r="Y41" s="51">
        <v>7578</v>
      </c>
      <c r="Z41">
        <v>31</v>
      </c>
      <c r="AA41" s="15" t="s">
        <v>144</v>
      </c>
      <c r="AB41" t="s">
        <v>1048</v>
      </c>
      <c r="AC41" s="51">
        <v>16914</v>
      </c>
      <c r="AD41" s="27">
        <v>339977</v>
      </c>
      <c r="AE41" s="27">
        <v>65188</v>
      </c>
      <c r="AF41" s="27">
        <v>0</v>
      </c>
      <c r="AG41" s="27">
        <v>21438</v>
      </c>
      <c r="AH41" s="27">
        <v>426603</v>
      </c>
      <c r="AI41" s="27">
        <v>0</v>
      </c>
      <c r="AJ41" s="27">
        <v>0</v>
      </c>
      <c r="AK41">
        <v>31</v>
      </c>
      <c r="AL41" s="15" t="s">
        <v>144</v>
      </c>
      <c r="AM41" t="s">
        <v>401</v>
      </c>
      <c r="AN41" s="51">
        <v>16914</v>
      </c>
      <c r="AO41" s="27">
        <v>270405</v>
      </c>
      <c r="AP41" s="27">
        <v>64365</v>
      </c>
      <c r="AQ41" s="27">
        <v>86944</v>
      </c>
      <c r="AR41" s="27">
        <v>421714</v>
      </c>
      <c r="AS41" s="27">
        <v>24000</v>
      </c>
      <c r="AT41" s="10">
        <f t="shared" si="5"/>
        <v>24.932836703322693</v>
      </c>
      <c r="AU41" s="27">
        <v>356526</v>
      </c>
      <c r="AV41" s="27">
        <v>65188</v>
      </c>
      <c r="AW41" s="27">
        <v>0</v>
      </c>
    </row>
    <row r="42" spans="1:49" ht="12.75">
      <c r="A42">
        <v>32</v>
      </c>
      <c r="B42" s="15" t="s">
        <v>144</v>
      </c>
      <c r="C42" t="s">
        <v>1050</v>
      </c>
      <c r="D42" s="51">
        <v>80082</v>
      </c>
      <c r="E42" s="55">
        <v>72</v>
      </c>
      <c r="F42" s="51">
        <v>58284</v>
      </c>
      <c r="G42" s="53">
        <v>14.62</v>
      </c>
      <c r="H42" s="56">
        <v>0</v>
      </c>
      <c r="I42" s="56">
        <v>0</v>
      </c>
      <c r="J42" s="56">
        <v>36.07</v>
      </c>
      <c r="K42" s="56">
        <v>0.99</v>
      </c>
      <c r="L42">
        <v>32</v>
      </c>
      <c r="M42" s="15" t="s">
        <v>144</v>
      </c>
      <c r="N42" t="s">
        <v>1050</v>
      </c>
      <c r="O42" s="51">
        <v>80082</v>
      </c>
      <c r="P42" s="58">
        <v>22882</v>
      </c>
      <c r="Q42" s="58">
        <v>21041</v>
      </c>
      <c r="R42" s="58">
        <v>177343</v>
      </c>
      <c r="S42" s="54">
        <f t="shared" si="3"/>
        <v>2.2145176194400737</v>
      </c>
      <c r="T42" s="58">
        <v>329</v>
      </c>
      <c r="U42" s="58">
        <v>703604</v>
      </c>
      <c r="V42" s="54">
        <f t="shared" si="4"/>
        <v>8.786044304587797</v>
      </c>
      <c r="W42" s="54">
        <f t="shared" si="0"/>
        <v>3.967475457164929</v>
      </c>
      <c r="X42" s="58">
        <v>2</v>
      </c>
      <c r="Y42" s="58">
        <v>1482</v>
      </c>
      <c r="Z42">
        <v>32</v>
      </c>
      <c r="AA42" s="15" t="s">
        <v>144</v>
      </c>
      <c r="AB42" t="s">
        <v>1050</v>
      </c>
      <c r="AC42" s="51">
        <v>80082</v>
      </c>
      <c r="AD42" s="28">
        <v>1786650</v>
      </c>
      <c r="AE42" s="28">
        <v>271365</v>
      </c>
      <c r="AF42" s="28">
        <v>0</v>
      </c>
      <c r="AG42" s="28">
        <v>271264</v>
      </c>
      <c r="AH42" s="28">
        <v>2329279</v>
      </c>
      <c r="AI42" s="28">
        <v>0</v>
      </c>
      <c r="AJ42" s="28">
        <v>0</v>
      </c>
      <c r="AK42">
        <v>32</v>
      </c>
      <c r="AL42" s="15" t="s">
        <v>144</v>
      </c>
      <c r="AM42" t="s">
        <v>1050</v>
      </c>
      <c r="AN42" s="51">
        <v>80082</v>
      </c>
      <c r="AO42" s="27">
        <v>1180451</v>
      </c>
      <c r="AP42" s="28">
        <v>216994</v>
      </c>
      <c r="AQ42" s="28">
        <v>403415</v>
      </c>
      <c r="AR42" s="28">
        <v>1800860</v>
      </c>
      <c r="AS42" s="28">
        <v>0</v>
      </c>
      <c r="AT42" s="10">
        <f t="shared" si="5"/>
        <v>22.487700107389927</v>
      </c>
      <c r="AU42" s="27">
        <v>1529495</v>
      </c>
      <c r="AV42" s="27">
        <v>271365</v>
      </c>
      <c r="AW42" s="27">
        <v>0</v>
      </c>
    </row>
    <row r="43" spans="1:49" ht="12.75">
      <c r="A43">
        <v>33</v>
      </c>
      <c r="B43" s="15" t="s">
        <v>144</v>
      </c>
      <c r="C43" t="s">
        <v>1053</v>
      </c>
      <c r="D43" s="51">
        <v>6911</v>
      </c>
      <c r="E43" s="55">
        <v>55</v>
      </c>
      <c r="F43" s="51">
        <v>5412</v>
      </c>
      <c r="G43" s="53">
        <v>0</v>
      </c>
      <c r="H43" s="54">
        <v>1.8</v>
      </c>
      <c r="I43" s="54">
        <v>0</v>
      </c>
      <c r="J43" s="54">
        <v>2.2</v>
      </c>
      <c r="K43" s="54">
        <v>0</v>
      </c>
      <c r="L43">
        <v>33</v>
      </c>
      <c r="M43" s="15" t="s">
        <v>144</v>
      </c>
      <c r="N43" t="s">
        <v>1053</v>
      </c>
      <c r="O43" s="51">
        <v>6911</v>
      </c>
      <c r="P43" s="51">
        <v>2234</v>
      </c>
      <c r="Q43" s="51">
        <v>1596</v>
      </c>
      <c r="R43" s="51">
        <v>25393</v>
      </c>
      <c r="S43" s="54">
        <f t="shared" si="3"/>
        <v>3.6742873679641153</v>
      </c>
      <c r="T43" s="51">
        <v>86</v>
      </c>
      <c r="U43" s="51">
        <v>75150</v>
      </c>
      <c r="V43" s="54">
        <f t="shared" si="4"/>
        <v>10.873969034871942</v>
      </c>
      <c r="W43" s="54">
        <f t="shared" si="0"/>
        <v>2.959477021226322</v>
      </c>
      <c r="X43" s="51">
        <v>2827</v>
      </c>
      <c r="Y43" s="51">
        <v>4714</v>
      </c>
      <c r="Z43">
        <v>33</v>
      </c>
      <c r="AA43" s="15" t="s">
        <v>144</v>
      </c>
      <c r="AB43" t="s">
        <v>1053</v>
      </c>
      <c r="AC43" s="51">
        <v>6911</v>
      </c>
      <c r="AD43" s="27">
        <v>124425</v>
      </c>
      <c r="AE43" s="27">
        <v>35149</v>
      </c>
      <c r="AF43" s="27">
        <v>0</v>
      </c>
      <c r="AG43" s="27">
        <v>311310</v>
      </c>
      <c r="AH43" s="27">
        <v>470884</v>
      </c>
      <c r="AI43" s="27">
        <v>0</v>
      </c>
      <c r="AJ43" s="27">
        <v>0</v>
      </c>
      <c r="AK43">
        <v>33</v>
      </c>
      <c r="AL43" s="15" t="s">
        <v>144</v>
      </c>
      <c r="AM43" t="s">
        <v>1053</v>
      </c>
      <c r="AN43" s="51">
        <v>6911</v>
      </c>
      <c r="AO43" s="27">
        <v>85104</v>
      </c>
      <c r="AP43" s="27">
        <v>25768</v>
      </c>
      <c r="AQ43" s="27">
        <v>50915</v>
      </c>
      <c r="AR43" s="27">
        <v>161787</v>
      </c>
      <c r="AS43" s="27">
        <v>0</v>
      </c>
      <c r="AT43" s="10">
        <f t="shared" si="5"/>
        <v>23.410070901461438</v>
      </c>
      <c r="AU43" s="27">
        <v>123806</v>
      </c>
      <c r="AV43" s="27">
        <v>37981</v>
      </c>
      <c r="AW43" s="27">
        <v>0</v>
      </c>
    </row>
    <row r="44" spans="1:49" ht="12.75">
      <c r="A44">
        <v>34</v>
      </c>
      <c r="B44" s="15" t="s">
        <v>144</v>
      </c>
      <c r="C44" t="s">
        <v>1065</v>
      </c>
      <c r="D44" s="51">
        <v>46809</v>
      </c>
      <c r="E44" s="55">
        <v>69</v>
      </c>
      <c r="F44" s="51">
        <v>17781</v>
      </c>
      <c r="G44" s="53">
        <v>2</v>
      </c>
      <c r="H44" s="54">
        <v>1</v>
      </c>
      <c r="I44" s="54">
        <v>0</v>
      </c>
      <c r="J44" s="54">
        <v>16.35</v>
      </c>
      <c r="K44" s="54">
        <v>1</v>
      </c>
      <c r="L44">
        <v>34</v>
      </c>
      <c r="M44" s="15" t="s">
        <v>144</v>
      </c>
      <c r="N44" t="s">
        <v>1065</v>
      </c>
      <c r="O44" s="51">
        <v>46809</v>
      </c>
      <c r="P44" s="51">
        <v>9443</v>
      </c>
      <c r="Q44" s="51">
        <v>33585</v>
      </c>
      <c r="R44" s="51">
        <v>112121</v>
      </c>
      <c r="S44" s="54">
        <f t="shared" si="3"/>
        <v>2.3952872310880386</v>
      </c>
      <c r="T44" s="51">
        <v>245</v>
      </c>
      <c r="U44" s="51">
        <v>278969</v>
      </c>
      <c r="V44" s="54">
        <f t="shared" si="4"/>
        <v>5.959729966459442</v>
      </c>
      <c r="W44" s="54">
        <f t="shared" si="0"/>
        <v>2.488106599120593</v>
      </c>
      <c r="X44" s="51">
        <v>13394</v>
      </c>
      <c r="Y44" s="51">
        <v>10060</v>
      </c>
      <c r="Z44">
        <v>34</v>
      </c>
      <c r="AA44" s="15" t="s">
        <v>144</v>
      </c>
      <c r="AB44" t="s">
        <v>1065</v>
      </c>
      <c r="AC44" s="51">
        <v>46809</v>
      </c>
      <c r="AD44" s="27">
        <v>624387</v>
      </c>
      <c r="AE44" s="27">
        <v>177170</v>
      </c>
      <c r="AF44" s="27">
        <v>0</v>
      </c>
      <c r="AG44" s="27">
        <v>84023</v>
      </c>
      <c r="AH44" s="27">
        <v>885580</v>
      </c>
      <c r="AI44" s="27">
        <v>0</v>
      </c>
      <c r="AJ44" s="27">
        <v>0</v>
      </c>
      <c r="AK44">
        <v>34</v>
      </c>
      <c r="AL44" s="15" t="s">
        <v>144</v>
      </c>
      <c r="AM44" t="s">
        <v>1065</v>
      </c>
      <c r="AN44" s="51">
        <v>46809</v>
      </c>
      <c r="AO44" s="27">
        <v>275445</v>
      </c>
      <c r="AP44" s="27">
        <v>189169</v>
      </c>
      <c r="AQ44" s="27">
        <v>95662</v>
      </c>
      <c r="AR44" s="27">
        <v>560276</v>
      </c>
      <c r="AS44" s="27">
        <v>0</v>
      </c>
      <c r="AT44" s="10">
        <f t="shared" si="5"/>
        <v>11.969407592556987</v>
      </c>
      <c r="AU44" s="27">
        <v>403805</v>
      </c>
      <c r="AV44" s="27">
        <v>156471</v>
      </c>
      <c r="AW44" s="27">
        <v>0</v>
      </c>
    </row>
    <row r="45" spans="1:49" ht="12.75">
      <c r="A45">
        <v>35</v>
      </c>
      <c r="B45" s="15" t="s">
        <v>144</v>
      </c>
      <c r="C45" t="s">
        <v>1073</v>
      </c>
      <c r="D45" s="51">
        <v>8397</v>
      </c>
      <c r="E45" s="55">
        <v>57</v>
      </c>
      <c r="F45" s="51">
        <v>5710</v>
      </c>
      <c r="G45" s="53">
        <v>1</v>
      </c>
      <c r="H45" s="54">
        <v>0</v>
      </c>
      <c r="I45" s="54">
        <v>0</v>
      </c>
      <c r="J45" s="54">
        <v>5.7</v>
      </c>
      <c r="K45" s="54">
        <v>0</v>
      </c>
      <c r="L45">
        <v>35</v>
      </c>
      <c r="M45" s="15" t="s">
        <v>144</v>
      </c>
      <c r="N45" t="s">
        <v>1073</v>
      </c>
      <c r="O45" s="51">
        <v>8397</v>
      </c>
      <c r="P45" s="51">
        <v>3250</v>
      </c>
      <c r="Q45" s="51">
        <v>808</v>
      </c>
      <c r="R45" s="51">
        <v>49874</v>
      </c>
      <c r="S45" s="54">
        <f t="shared" si="3"/>
        <v>5.939502203167798</v>
      </c>
      <c r="T45" s="51">
        <v>118</v>
      </c>
      <c r="U45" s="51">
        <v>73224</v>
      </c>
      <c r="V45" s="54">
        <f t="shared" si="4"/>
        <v>8.720257234726688</v>
      </c>
      <c r="W45" s="54">
        <f t="shared" si="0"/>
        <v>1.4681798131290853</v>
      </c>
      <c r="X45" s="51">
        <v>4515</v>
      </c>
      <c r="Y45" s="51">
        <v>7665</v>
      </c>
      <c r="Z45">
        <v>35</v>
      </c>
      <c r="AA45" s="15" t="s">
        <v>144</v>
      </c>
      <c r="AB45" t="s">
        <v>1073</v>
      </c>
      <c r="AC45" s="51">
        <v>8397</v>
      </c>
      <c r="AD45" s="27">
        <v>159225</v>
      </c>
      <c r="AE45" s="27">
        <v>40033</v>
      </c>
      <c r="AF45" s="27">
        <v>0</v>
      </c>
      <c r="AG45" s="27">
        <v>44463</v>
      </c>
      <c r="AH45" s="27">
        <v>243721</v>
      </c>
      <c r="AI45" s="27">
        <v>0</v>
      </c>
      <c r="AJ45" s="27">
        <v>0</v>
      </c>
      <c r="AK45">
        <v>35</v>
      </c>
      <c r="AL45" s="15" t="s">
        <v>144</v>
      </c>
      <c r="AM45" t="s">
        <v>402</v>
      </c>
      <c r="AN45" s="51">
        <v>8397</v>
      </c>
      <c r="AO45" s="27">
        <v>133498</v>
      </c>
      <c r="AP45" s="27">
        <v>34787</v>
      </c>
      <c r="AQ45" s="27">
        <v>40000</v>
      </c>
      <c r="AR45" s="27">
        <v>208285</v>
      </c>
      <c r="AS45" s="27">
        <v>30190</v>
      </c>
      <c r="AT45" s="10">
        <f t="shared" si="5"/>
        <v>24.80469215195903</v>
      </c>
      <c r="AU45" s="27">
        <v>168252</v>
      </c>
      <c r="AV45" s="27">
        <v>40033</v>
      </c>
      <c r="AW45" s="27">
        <v>0</v>
      </c>
    </row>
    <row r="46" spans="1:49" ht="12.75">
      <c r="A46">
        <v>36</v>
      </c>
      <c r="B46" s="15" t="s">
        <v>144</v>
      </c>
      <c r="C46" t="s">
        <v>1075</v>
      </c>
      <c r="D46" s="51">
        <v>26940</v>
      </c>
      <c r="E46" s="55">
        <v>54</v>
      </c>
      <c r="F46" s="51">
        <v>5318</v>
      </c>
      <c r="G46" s="53">
        <v>1</v>
      </c>
      <c r="H46" s="54">
        <v>0.75</v>
      </c>
      <c r="I46" s="54">
        <v>0</v>
      </c>
      <c r="J46" s="54">
        <v>3.17</v>
      </c>
      <c r="K46" s="54">
        <v>0</v>
      </c>
      <c r="L46">
        <v>36</v>
      </c>
      <c r="M46" s="15" t="s">
        <v>144</v>
      </c>
      <c r="N46" t="s">
        <v>1075</v>
      </c>
      <c r="O46" s="51">
        <v>26940</v>
      </c>
      <c r="P46" s="51">
        <v>1423</v>
      </c>
      <c r="Q46" s="51">
        <v>1210</v>
      </c>
      <c r="R46" s="51">
        <v>20552</v>
      </c>
      <c r="S46" s="54">
        <f t="shared" si="3"/>
        <v>0.7628804751299183</v>
      </c>
      <c r="T46" s="51">
        <v>56</v>
      </c>
      <c r="U46" s="51">
        <v>45279</v>
      </c>
      <c r="V46" s="54">
        <f t="shared" si="4"/>
        <v>1.6807349665924276</v>
      </c>
      <c r="W46" s="54">
        <f t="shared" si="0"/>
        <v>2.203143246399377</v>
      </c>
      <c r="X46" s="51">
        <v>1739</v>
      </c>
      <c r="Y46" s="51">
        <v>1299</v>
      </c>
      <c r="Z46">
        <v>36</v>
      </c>
      <c r="AA46" s="15" t="s">
        <v>144</v>
      </c>
      <c r="AB46" t="s">
        <v>1075</v>
      </c>
      <c r="AC46" s="51">
        <v>26940</v>
      </c>
      <c r="AD46" s="27">
        <v>83746</v>
      </c>
      <c r="AE46" s="27">
        <v>137552</v>
      </c>
      <c r="AF46" s="27">
        <v>6090</v>
      </c>
      <c r="AG46" s="27">
        <v>8314</v>
      </c>
      <c r="AH46" s="27">
        <v>235702</v>
      </c>
      <c r="AI46" s="27">
        <v>10000</v>
      </c>
      <c r="AJ46" s="27">
        <v>0</v>
      </c>
      <c r="AK46">
        <v>36</v>
      </c>
      <c r="AL46" s="15" t="s">
        <v>144</v>
      </c>
      <c r="AM46" t="s">
        <v>1075</v>
      </c>
      <c r="AN46" s="51">
        <v>26940</v>
      </c>
      <c r="AO46" s="27">
        <v>39274</v>
      </c>
      <c r="AP46" s="27">
        <v>15417</v>
      </c>
      <c r="AQ46" s="27">
        <v>33221</v>
      </c>
      <c r="AR46" s="27">
        <v>87912</v>
      </c>
      <c r="AS46" s="27">
        <v>0</v>
      </c>
      <c r="AT46" s="10">
        <f t="shared" si="5"/>
        <v>3.263251670378619</v>
      </c>
      <c r="AU46" s="27">
        <v>43724</v>
      </c>
      <c r="AV46" s="27">
        <v>37552</v>
      </c>
      <c r="AW46" s="27">
        <v>6636</v>
      </c>
    </row>
    <row r="47" spans="1:49" ht="12.75">
      <c r="A47">
        <v>37</v>
      </c>
      <c r="B47" s="15" t="s">
        <v>144</v>
      </c>
      <c r="C47" t="s">
        <v>1120</v>
      </c>
      <c r="D47" s="51">
        <v>13366</v>
      </c>
      <c r="E47" s="55">
        <v>65</v>
      </c>
      <c r="F47" s="51">
        <v>13271</v>
      </c>
      <c r="G47" s="53">
        <v>6.3</v>
      </c>
      <c r="H47" s="56">
        <v>1</v>
      </c>
      <c r="I47" s="56">
        <v>0</v>
      </c>
      <c r="J47" s="56">
        <v>7</v>
      </c>
      <c r="K47" s="56">
        <v>1</v>
      </c>
      <c r="L47">
        <v>37</v>
      </c>
      <c r="M47" s="15" t="s">
        <v>144</v>
      </c>
      <c r="N47" t="s">
        <v>1120</v>
      </c>
      <c r="O47" s="51">
        <v>13366</v>
      </c>
      <c r="P47" s="58">
        <v>7301</v>
      </c>
      <c r="Q47" s="58">
        <v>6266</v>
      </c>
      <c r="R47" s="58">
        <v>81771</v>
      </c>
      <c r="S47" s="54">
        <f t="shared" si="3"/>
        <v>6.117836301062397</v>
      </c>
      <c r="T47" s="58">
        <v>198</v>
      </c>
      <c r="U47" s="58">
        <v>175489</v>
      </c>
      <c r="V47" s="54">
        <f t="shared" si="4"/>
        <v>13.129507706120005</v>
      </c>
      <c r="W47" s="54">
        <f t="shared" si="0"/>
        <v>2.146103141700603</v>
      </c>
      <c r="X47" s="58">
        <v>376</v>
      </c>
      <c r="Y47" s="58">
        <v>6224</v>
      </c>
      <c r="Z47">
        <v>37</v>
      </c>
      <c r="AA47" s="15" t="s">
        <v>144</v>
      </c>
      <c r="AB47" t="s">
        <v>1120</v>
      </c>
      <c r="AC47" s="51">
        <v>13366</v>
      </c>
      <c r="AD47" s="28">
        <v>429158</v>
      </c>
      <c r="AE47" s="28">
        <v>86165</v>
      </c>
      <c r="AF47" s="28">
        <v>0</v>
      </c>
      <c r="AG47" s="28">
        <v>130576</v>
      </c>
      <c r="AH47" s="28">
        <v>645899</v>
      </c>
      <c r="AI47" s="28">
        <v>395000</v>
      </c>
      <c r="AJ47" s="28">
        <v>0</v>
      </c>
      <c r="AK47">
        <v>37</v>
      </c>
      <c r="AL47" s="15" t="s">
        <v>144</v>
      </c>
      <c r="AM47" t="s">
        <v>1120</v>
      </c>
      <c r="AN47" s="51">
        <v>13366</v>
      </c>
      <c r="AO47" s="27">
        <v>467795</v>
      </c>
      <c r="AP47" s="28">
        <v>79596</v>
      </c>
      <c r="AQ47" s="28">
        <v>162366</v>
      </c>
      <c r="AR47" s="28">
        <v>709757</v>
      </c>
      <c r="AS47" s="28">
        <v>607893</v>
      </c>
      <c r="AT47" s="10">
        <f t="shared" si="5"/>
        <v>53.101675894059554</v>
      </c>
      <c r="AU47" s="27">
        <v>623592</v>
      </c>
      <c r="AV47" s="27">
        <v>86165</v>
      </c>
      <c r="AW47" s="27">
        <v>0</v>
      </c>
    </row>
    <row r="48" spans="1:49" ht="12.75">
      <c r="A48">
        <v>38</v>
      </c>
      <c r="B48" s="15" t="s">
        <v>144</v>
      </c>
      <c r="C48" t="s">
        <v>1121</v>
      </c>
      <c r="D48" s="51">
        <v>29757</v>
      </c>
      <c r="E48" s="55">
        <v>68</v>
      </c>
      <c r="F48" s="51">
        <v>20648</v>
      </c>
      <c r="G48" s="53">
        <v>6.48</v>
      </c>
      <c r="H48" s="54">
        <v>0</v>
      </c>
      <c r="I48" s="54">
        <v>0</v>
      </c>
      <c r="J48" s="54">
        <v>12</v>
      </c>
      <c r="K48" s="54">
        <v>0</v>
      </c>
      <c r="L48">
        <v>38</v>
      </c>
      <c r="M48" s="15" t="s">
        <v>144</v>
      </c>
      <c r="N48" t="s">
        <v>1121</v>
      </c>
      <c r="O48" s="51">
        <v>29757</v>
      </c>
      <c r="P48" s="51">
        <v>9885</v>
      </c>
      <c r="Q48" s="51">
        <v>5921</v>
      </c>
      <c r="R48" s="51">
        <v>107007</v>
      </c>
      <c r="S48" s="54">
        <f t="shared" si="3"/>
        <v>3.5960278253856237</v>
      </c>
      <c r="T48" s="51">
        <v>210</v>
      </c>
      <c r="U48" s="51">
        <v>319240</v>
      </c>
      <c r="V48" s="54">
        <f t="shared" si="4"/>
        <v>10.728232012635683</v>
      </c>
      <c r="W48" s="54">
        <f t="shared" si="0"/>
        <v>2.9833562290317457</v>
      </c>
      <c r="X48" s="51">
        <v>11596</v>
      </c>
      <c r="Y48" s="51">
        <v>13391</v>
      </c>
      <c r="Z48">
        <v>38</v>
      </c>
      <c r="AA48" s="15" t="s">
        <v>144</v>
      </c>
      <c r="AB48" t="s">
        <v>1121</v>
      </c>
      <c r="AC48" s="51">
        <v>29757</v>
      </c>
      <c r="AD48" s="27">
        <v>590847</v>
      </c>
      <c r="AE48" s="27">
        <v>139363</v>
      </c>
      <c r="AF48" s="27">
        <v>0</v>
      </c>
      <c r="AG48" s="27">
        <v>75532</v>
      </c>
      <c r="AH48" s="27">
        <v>805742</v>
      </c>
      <c r="AI48" s="27">
        <v>0</v>
      </c>
      <c r="AJ48" s="27">
        <v>0</v>
      </c>
      <c r="AK48">
        <v>38</v>
      </c>
      <c r="AL48" s="15" t="s">
        <v>144</v>
      </c>
      <c r="AM48" t="s">
        <v>1121</v>
      </c>
      <c r="AN48" s="51">
        <v>29757</v>
      </c>
      <c r="AO48" s="27">
        <v>445937</v>
      </c>
      <c r="AP48" s="27">
        <v>158911</v>
      </c>
      <c r="AQ48" s="27">
        <v>100492</v>
      </c>
      <c r="AR48" s="27">
        <v>705340</v>
      </c>
      <c r="AS48" s="27">
        <v>0</v>
      </c>
      <c r="AT48" s="10">
        <f t="shared" si="5"/>
        <v>23.703330308834897</v>
      </c>
      <c r="AU48" s="27">
        <v>565977</v>
      </c>
      <c r="AV48" s="27">
        <v>139363</v>
      </c>
      <c r="AW48" s="27">
        <v>0</v>
      </c>
    </row>
    <row r="49" spans="1:49" ht="12.75">
      <c r="A49">
        <v>39</v>
      </c>
      <c r="B49" s="15" t="s">
        <v>144</v>
      </c>
      <c r="C49" t="s">
        <v>1134</v>
      </c>
      <c r="D49" s="51">
        <v>12271</v>
      </c>
      <c r="E49" s="55">
        <v>47</v>
      </c>
      <c r="F49" s="51">
        <v>1582</v>
      </c>
      <c r="G49" s="53">
        <v>1.5</v>
      </c>
      <c r="H49" s="54">
        <v>0</v>
      </c>
      <c r="I49" s="54">
        <v>0</v>
      </c>
      <c r="J49" s="54">
        <v>1.25</v>
      </c>
      <c r="K49" s="54">
        <v>0.125</v>
      </c>
      <c r="L49">
        <v>39</v>
      </c>
      <c r="M49" s="15" t="s">
        <v>144</v>
      </c>
      <c r="N49" t="s">
        <v>1134</v>
      </c>
      <c r="O49" s="51">
        <v>12271</v>
      </c>
      <c r="P49" s="51">
        <v>938</v>
      </c>
      <c r="Q49" s="51">
        <v>28</v>
      </c>
      <c r="R49" s="51">
        <v>15550</v>
      </c>
      <c r="S49" s="54">
        <f t="shared" si="3"/>
        <v>1.2672153858691224</v>
      </c>
      <c r="T49" s="51">
        <v>32</v>
      </c>
      <c r="U49" s="51">
        <v>23190</v>
      </c>
      <c r="V49" s="54">
        <f t="shared" si="4"/>
        <v>1.8898215304376171</v>
      </c>
      <c r="W49" s="54">
        <f t="shared" si="0"/>
        <v>1.4913183279742765</v>
      </c>
      <c r="X49" s="51">
        <v>1664</v>
      </c>
      <c r="Y49" s="51">
        <v>48</v>
      </c>
      <c r="Z49">
        <v>39</v>
      </c>
      <c r="AA49" s="15" t="s">
        <v>144</v>
      </c>
      <c r="AB49" t="s">
        <v>1134</v>
      </c>
      <c r="AC49" s="51">
        <v>12271</v>
      </c>
      <c r="AD49" s="27">
        <v>80724</v>
      </c>
      <c r="AE49" s="27">
        <v>17875</v>
      </c>
      <c r="AF49" s="27">
        <v>0</v>
      </c>
      <c r="AG49" s="27">
        <v>5445</v>
      </c>
      <c r="AH49" s="27">
        <v>104044</v>
      </c>
      <c r="AI49" s="27">
        <v>0</v>
      </c>
      <c r="AJ49" s="27">
        <v>3754</v>
      </c>
      <c r="AK49">
        <v>39</v>
      </c>
      <c r="AL49" s="15" t="s">
        <v>144</v>
      </c>
      <c r="AM49" t="s">
        <v>1134</v>
      </c>
      <c r="AN49" s="51">
        <v>12271</v>
      </c>
      <c r="AO49" s="27">
        <v>58448</v>
      </c>
      <c r="AP49" s="27">
        <v>11073</v>
      </c>
      <c r="AQ49" s="27">
        <v>18722</v>
      </c>
      <c r="AR49" s="27">
        <v>88243</v>
      </c>
      <c r="AS49" s="27">
        <v>0</v>
      </c>
      <c r="AT49" s="10">
        <f t="shared" si="5"/>
        <v>7.191182462716975</v>
      </c>
      <c r="AU49" s="27">
        <v>70368</v>
      </c>
      <c r="AV49" s="27">
        <v>17875</v>
      </c>
      <c r="AW49" s="27">
        <v>0</v>
      </c>
    </row>
    <row r="50" spans="1:49" ht="12.75">
      <c r="A50">
        <v>40</v>
      </c>
      <c r="B50" s="15" t="s">
        <v>144</v>
      </c>
      <c r="C50" t="s">
        <v>1136</v>
      </c>
      <c r="D50" s="51">
        <v>14340</v>
      </c>
      <c r="E50" s="55">
        <v>45</v>
      </c>
      <c r="F50" s="51">
        <v>5123</v>
      </c>
      <c r="G50" s="53">
        <v>1.6</v>
      </c>
      <c r="H50" s="54">
        <v>2</v>
      </c>
      <c r="I50" s="54">
        <v>2.35</v>
      </c>
      <c r="J50" s="54">
        <v>0.7</v>
      </c>
      <c r="K50" s="54">
        <v>0</v>
      </c>
      <c r="L50">
        <v>40</v>
      </c>
      <c r="M50" s="15" t="s">
        <v>144</v>
      </c>
      <c r="N50" t="s">
        <v>1136</v>
      </c>
      <c r="O50" s="51">
        <v>14340</v>
      </c>
      <c r="P50" s="51">
        <v>4084</v>
      </c>
      <c r="Q50" s="51">
        <v>1145</v>
      </c>
      <c r="R50" s="51">
        <v>54001</v>
      </c>
      <c r="S50" s="54">
        <f t="shared" si="3"/>
        <v>3.7657601115760113</v>
      </c>
      <c r="T50" s="51">
        <v>140</v>
      </c>
      <c r="U50" s="51">
        <v>48231</v>
      </c>
      <c r="V50" s="54">
        <f t="shared" si="4"/>
        <v>3.363389121338912</v>
      </c>
      <c r="W50" s="54">
        <f t="shared" si="0"/>
        <v>0.8931501268495028</v>
      </c>
      <c r="X50" s="51">
        <v>0</v>
      </c>
      <c r="Y50" s="51">
        <v>112</v>
      </c>
      <c r="Z50">
        <v>40</v>
      </c>
      <c r="AA50" s="15" t="s">
        <v>144</v>
      </c>
      <c r="AB50" t="s">
        <v>1136</v>
      </c>
      <c r="AC50" s="51">
        <v>14340</v>
      </c>
      <c r="AD50" s="27">
        <v>207895</v>
      </c>
      <c r="AE50" s="27">
        <v>47719</v>
      </c>
      <c r="AF50" s="27">
        <v>0</v>
      </c>
      <c r="AG50" s="27">
        <v>15399</v>
      </c>
      <c r="AH50" s="27">
        <v>271013</v>
      </c>
      <c r="AI50" s="27">
        <v>0</v>
      </c>
      <c r="AJ50" s="27">
        <v>0</v>
      </c>
      <c r="AK50">
        <v>40</v>
      </c>
      <c r="AL50" s="15" t="s">
        <v>144</v>
      </c>
      <c r="AM50" t="s">
        <v>403</v>
      </c>
      <c r="AN50" s="51">
        <v>14340</v>
      </c>
      <c r="AO50" s="27">
        <v>122495</v>
      </c>
      <c r="AP50" s="27">
        <v>87683</v>
      </c>
      <c r="AQ50" s="27">
        <v>7168</v>
      </c>
      <c r="AR50" s="27">
        <v>217346</v>
      </c>
      <c r="AS50" s="27">
        <v>0</v>
      </c>
      <c r="AT50" s="10">
        <f t="shared" si="5"/>
        <v>15.156624825662483</v>
      </c>
      <c r="AU50" s="27">
        <v>169627</v>
      </c>
      <c r="AV50" s="27">
        <v>47719</v>
      </c>
      <c r="AW50" s="27">
        <v>0</v>
      </c>
    </row>
    <row r="51" spans="1:49" ht="12.75">
      <c r="A51">
        <v>41</v>
      </c>
      <c r="B51" s="15" t="s">
        <v>144</v>
      </c>
      <c r="C51" t="s">
        <v>3</v>
      </c>
      <c r="D51" s="51">
        <v>10771</v>
      </c>
      <c r="E51" s="55">
        <v>45</v>
      </c>
      <c r="F51" s="51">
        <v>2937</v>
      </c>
      <c r="G51" s="53">
        <v>0</v>
      </c>
      <c r="H51" s="54">
        <v>0</v>
      </c>
      <c r="I51" s="54">
        <v>1</v>
      </c>
      <c r="J51" s="54">
        <v>3</v>
      </c>
      <c r="K51" s="54">
        <v>0</v>
      </c>
      <c r="L51">
        <v>41</v>
      </c>
      <c r="M51" s="15" t="s">
        <v>144</v>
      </c>
      <c r="N51" t="s">
        <v>3</v>
      </c>
      <c r="O51" s="51">
        <v>10771</v>
      </c>
      <c r="P51" s="51">
        <v>1924</v>
      </c>
      <c r="Q51" s="51">
        <v>651</v>
      </c>
      <c r="R51" s="51">
        <v>30974</v>
      </c>
      <c r="S51" s="54">
        <f t="shared" si="3"/>
        <v>2.875684708940674</v>
      </c>
      <c r="T51" s="51">
        <v>55</v>
      </c>
      <c r="U51" s="51">
        <v>34093</v>
      </c>
      <c r="V51" s="54">
        <f t="shared" si="4"/>
        <v>3.1652585646643767</v>
      </c>
      <c r="W51" s="54">
        <f t="shared" si="0"/>
        <v>1.1006973590753535</v>
      </c>
      <c r="X51" s="51">
        <v>2843</v>
      </c>
      <c r="Y51" s="51">
        <v>1882</v>
      </c>
      <c r="Z51">
        <v>41</v>
      </c>
      <c r="AA51" s="15" t="s">
        <v>144</v>
      </c>
      <c r="AB51" t="s">
        <v>3</v>
      </c>
      <c r="AC51" s="51">
        <v>10771</v>
      </c>
      <c r="AD51" s="27">
        <v>41715</v>
      </c>
      <c r="AE51" s="27">
        <v>21542</v>
      </c>
      <c r="AF51" s="27">
        <v>0</v>
      </c>
      <c r="AG51" s="27">
        <v>14619</v>
      </c>
      <c r="AH51" s="27">
        <v>77876</v>
      </c>
      <c r="AI51" s="27">
        <v>3000</v>
      </c>
      <c r="AJ51" s="27">
        <v>0</v>
      </c>
      <c r="AK51">
        <v>41</v>
      </c>
      <c r="AL51" s="15" t="s">
        <v>144</v>
      </c>
      <c r="AM51" t="s">
        <v>404</v>
      </c>
      <c r="AN51" s="51">
        <v>10771</v>
      </c>
      <c r="AO51" s="27">
        <v>44340</v>
      </c>
      <c r="AP51" s="27">
        <v>19481</v>
      </c>
      <c r="AQ51" s="27">
        <v>23807</v>
      </c>
      <c r="AR51" s="27">
        <v>87628</v>
      </c>
      <c r="AS51" s="27">
        <v>0</v>
      </c>
      <c r="AT51" s="10">
        <f t="shared" si="5"/>
        <v>8.135549159780894</v>
      </c>
      <c r="AU51" s="27">
        <v>66086</v>
      </c>
      <c r="AV51" s="27">
        <v>21542</v>
      </c>
      <c r="AW51" s="27">
        <v>0</v>
      </c>
    </row>
    <row r="52" spans="1:49" ht="12.75">
      <c r="A52">
        <v>42</v>
      </c>
      <c r="B52" s="15" t="s">
        <v>144</v>
      </c>
      <c r="C52" t="s">
        <v>54</v>
      </c>
      <c r="D52" s="51">
        <v>18950</v>
      </c>
      <c r="E52" s="55">
        <v>53</v>
      </c>
      <c r="F52" s="51">
        <v>6029</v>
      </c>
      <c r="G52" s="53">
        <v>1.57</v>
      </c>
      <c r="H52" s="54">
        <v>0</v>
      </c>
      <c r="I52" s="54">
        <v>1</v>
      </c>
      <c r="J52" s="54">
        <v>2.57</v>
      </c>
      <c r="K52" s="54">
        <v>0</v>
      </c>
      <c r="L52">
        <v>42</v>
      </c>
      <c r="M52" s="15" t="s">
        <v>144</v>
      </c>
      <c r="N52" t="s">
        <v>54</v>
      </c>
      <c r="O52" s="51">
        <v>18950</v>
      </c>
      <c r="P52" s="51">
        <v>2945</v>
      </c>
      <c r="Q52" s="51">
        <v>261</v>
      </c>
      <c r="R52" s="51">
        <v>25080</v>
      </c>
      <c r="S52" s="54">
        <f t="shared" si="3"/>
        <v>1.3234828496042217</v>
      </c>
      <c r="T52" s="51">
        <v>75</v>
      </c>
      <c r="U52" s="51">
        <v>67633</v>
      </c>
      <c r="V52" s="54">
        <f t="shared" si="4"/>
        <v>3.569023746701847</v>
      </c>
      <c r="W52" s="54">
        <f t="shared" si="0"/>
        <v>2.696690590111643</v>
      </c>
      <c r="X52" s="51">
        <v>3683</v>
      </c>
      <c r="Y52" s="51">
        <v>3720</v>
      </c>
      <c r="Z52">
        <v>42</v>
      </c>
      <c r="AA52" s="15" t="s">
        <v>144</v>
      </c>
      <c r="AB52" t="s">
        <v>373</v>
      </c>
      <c r="AC52" s="51">
        <v>18950</v>
      </c>
      <c r="AD52" s="27">
        <v>152343</v>
      </c>
      <c r="AE52" s="27">
        <v>29457</v>
      </c>
      <c r="AF52" s="27">
        <v>0</v>
      </c>
      <c r="AG52" s="27">
        <v>13860</v>
      </c>
      <c r="AH52" s="27">
        <v>195660</v>
      </c>
      <c r="AI52" s="27">
        <v>0</v>
      </c>
      <c r="AJ52" s="27">
        <v>0</v>
      </c>
      <c r="AK52">
        <v>42</v>
      </c>
      <c r="AL52" s="15" t="s">
        <v>144</v>
      </c>
      <c r="AM52" t="s">
        <v>405</v>
      </c>
      <c r="AN52" s="51">
        <v>18950</v>
      </c>
      <c r="AO52" s="27">
        <v>127129</v>
      </c>
      <c r="AP52" s="27">
        <v>26345</v>
      </c>
      <c r="AQ52" s="27">
        <v>16248</v>
      </c>
      <c r="AR52" s="27">
        <v>169722</v>
      </c>
      <c r="AS52" s="27">
        <v>0</v>
      </c>
      <c r="AT52" s="10">
        <f t="shared" si="5"/>
        <v>8.956306068601583</v>
      </c>
      <c r="AU52" s="27">
        <v>140265</v>
      </c>
      <c r="AV52" s="27">
        <v>29457</v>
      </c>
      <c r="AW52" s="27">
        <v>0</v>
      </c>
    </row>
    <row r="53" spans="1:49" ht="12.75">
      <c r="A53">
        <v>43</v>
      </c>
      <c r="B53" s="15" t="s">
        <v>144</v>
      </c>
      <c r="C53" t="s">
        <v>58</v>
      </c>
      <c r="D53" s="51">
        <v>14444</v>
      </c>
      <c r="E53" s="55">
        <v>55</v>
      </c>
      <c r="F53" s="51">
        <v>7893</v>
      </c>
      <c r="G53" s="53">
        <v>4.34</v>
      </c>
      <c r="H53" s="54">
        <v>0</v>
      </c>
      <c r="I53" s="54">
        <v>0</v>
      </c>
      <c r="J53" s="54">
        <v>6.77</v>
      </c>
      <c r="K53" s="54">
        <v>0</v>
      </c>
      <c r="L53">
        <v>43</v>
      </c>
      <c r="M53" s="15" t="s">
        <v>144</v>
      </c>
      <c r="N53" t="s">
        <v>58</v>
      </c>
      <c r="O53" s="51">
        <v>14444</v>
      </c>
      <c r="P53" s="51">
        <v>7467</v>
      </c>
      <c r="Q53" s="51">
        <v>7333</v>
      </c>
      <c r="R53" s="51">
        <v>59797</v>
      </c>
      <c r="S53" s="54">
        <f t="shared" si="3"/>
        <v>4.13991968983661</v>
      </c>
      <c r="T53" s="51">
        <v>117</v>
      </c>
      <c r="U53" s="51">
        <v>132196</v>
      </c>
      <c r="V53" s="54">
        <f t="shared" si="4"/>
        <v>9.152312378842426</v>
      </c>
      <c r="W53" s="54">
        <f t="shared" si="0"/>
        <v>2.210746358512969</v>
      </c>
      <c r="X53" s="51">
        <v>8403</v>
      </c>
      <c r="Y53" s="51">
        <v>4108</v>
      </c>
      <c r="Z53">
        <v>43</v>
      </c>
      <c r="AA53" s="15" t="s">
        <v>144</v>
      </c>
      <c r="AB53" t="s">
        <v>58</v>
      </c>
      <c r="AC53" s="51">
        <v>14444</v>
      </c>
      <c r="AD53" s="27">
        <v>243317</v>
      </c>
      <c r="AE53" s="27">
        <v>60864</v>
      </c>
      <c r="AF53" s="27">
        <v>0</v>
      </c>
      <c r="AG53" s="27">
        <v>87978</v>
      </c>
      <c r="AH53" s="27">
        <v>392159</v>
      </c>
      <c r="AI53" s="27">
        <v>0</v>
      </c>
      <c r="AJ53" s="27">
        <v>0</v>
      </c>
      <c r="AK53">
        <v>43</v>
      </c>
      <c r="AL53" s="15" t="s">
        <v>144</v>
      </c>
      <c r="AM53" t="s">
        <v>58</v>
      </c>
      <c r="AN53" s="51">
        <v>14444</v>
      </c>
      <c r="AO53" s="27">
        <v>239076</v>
      </c>
      <c r="AP53" s="27">
        <v>72112</v>
      </c>
      <c r="AQ53" s="27">
        <v>34272</v>
      </c>
      <c r="AR53" s="27">
        <v>345460</v>
      </c>
      <c r="AS53" s="27">
        <v>65800</v>
      </c>
      <c r="AT53" s="10">
        <f t="shared" si="5"/>
        <v>23.9171974522293</v>
      </c>
      <c r="AU53" s="27">
        <v>284596</v>
      </c>
      <c r="AV53" s="27">
        <v>60864</v>
      </c>
      <c r="AW53" s="27">
        <v>0</v>
      </c>
    </row>
    <row r="54" spans="1:49" ht="12.75">
      <c r="A54">
        <v>44</v>
      </c>
      <c r="B54" s="15" t="s">
        <v>144</v>
      </c>
      <c r="C54" t="s">
        <v>61</v>
      </c>
      <c r="D54" s="51">
        <v>19196</v>
      </c>
      <c r="E54" s="55">
        <v>56</v>
      </c>
      <c r="F54" s="51">
        <v>9534</v>
      </c>
      <c r="G54" s="53">
        <v>3.75</v>
      </c>
      <c r="H54" s="54">
        <v>0</v>
      </c>
      <c r="I54" s="54">
        <v>0</v>
      </c>
      <c r="J54" s="54">
        <v>10.68</v>
      </c>
      <c r="K54" s="54">
        <v>1.2</v>
      </c>
      <c r="L54">
        <v>44</v>
      </c>
      <c r="M54" s="15" t="s">
        <v>144</v>
      </c>
      <c r="N54" t="s">
        <v>61</v>
      </c>
      <c r="O54" s="51">
        <v>19196</v>
      </c>
      <c r="P54" s="51">
        <v>2767</v>
      </c>
      <c r="Q54" s="51">
        <v>3704</v>
      </c>
      <c r="R54" s="51">
        <v>76231</v>
      </c>
      <c r="S54" s="54">
        <f t="shared" si="3"/>
        <v>3.971191914982288</v>
      </c>
      <c r="T54" s="51">
        <v>176</v>
      </c>
      <c r="U54" s="51">
        <v>39450</v>
      </c>
      <c r="V54" s="54">
        <f t="shared" si="4"/>
        <v>2.0551156490935614</v>
      </c>
      <c r="W54" s="54">
        <f t="shared" si="0"/>
        <v>0.5175060014954546</v>
      </c>
      <c r="X54" s="51">
        <v>6826</v>
      </c>
      <c r="Y54" s="51">
        <v>2422</v>
      </c>
      <c r="Z54">
        <v>44</v>
      </c>
      <c r="AA54" s="15" t="s">
        <v>144</v>
      </c>
      <c r="AB54" t="s">
        <v>61</v>
      </c>
      <c r="AC54" s="51">
        <v>19196</v>
      </c>
      <c r="AD54" s="27">
        <v>481624</v>
      </c>
      <c r="AE54" s="27">
        <v>116728</v>
      </c>
      <c r="AF54" s="27">
        <v>0</v>
      </c>
      <c r="AG54" s="27">
        <v>18696</v>
      </c>
      <c r="AH54" s="27">
        <v>617048</v>
      </c>
      <c r="AI54" s="27">
        <v>0</v>
      </c>
      <c r="AJ54" s="27">
        <v>0</v>
      </c>
      <c r="AK54">
        <v>44</v>
      </c>
      <c r="AL54" s="15" t="s">
        <v>144</v>
      </c>
      <c r="AM54" t="s">
        <v>61</v>
      </c>
      <c r="AN54" s="51">
        <v>19196</v>
      </c>
      <c r="AO54" s="27">
        <v>393799</v>
      </c>
      <c r="AP54" s="27">
        <v>73450</v>
      </c>
      <c r="AQ54" s="27">
        <v>144754</v>
      </c>
      <c r="AR54" s="27">
        <v>612003</v>
      </c>
      <c r="AS54" s="27">
        <v>0</v>
      </c>
      <c r="AT54" s="10">
        <f t="shared" si="5"/>
        <v>31.88179829131069</v>
      </c>
      <c r="AU54" s="27">
        <v>495275</v>
      </c>
      <c r="AV54" s="27">
        <v>116728</v>
      </c>
      <c r="AW54" s="27">
        <v>0</v>
      </c>
    </row>
    <row r="55" spans="1:49" ht="12.75">
      <c r="A55">
        <v>45</v>
      </c>
      <c r="C55" t="s">
        <v>778</v>
      </c>
      <c r="D55" s="51">
        <v>33556</v>
      </c>
      <c r="E55" s="55">
        <v>69</v>
      </c>
      <c r="F55" s="51">
        <v>23823</v>
      </c>
      <c r="G55" s="53">
        <v>6.85</v>
      </c>
      <c r="H55" s="54">
        <v>0</v>
      </c>
      <c r="I55" s="54">
        <v>0</v>
      </c>
      <c r="J55" s="54">
        <v>14.85</v>
      </c>
      <c r="K55" s="54">
        <v>1.178</v>
      </c>
      <c r="L55">
        <v>45</v>
      </c>
      <c r="N55" t="s">
        <v>778</v>
      </c>
      <c r="O55" s="51">
        <v>33556</v>
      </c>
      <c r="P55" s="51">
        <v>14159</v>
      </c>
      <c r="Q55" s="51">
        <v>7893</v>
      </c>
      <c r="R55" s="51">
        <v>138974</v>
      </c>
      <c r="S55" s="54">
        <f t="shared" si="3"/>
        <v>4.141554416497795</v>
      </c>
      <c r="T55" s="51">
        <v>170</v>
      </c>
      <c r="U55" s="51">
        <v>292251</v>
      </c>
      <c r="V55" s="54">
        <f t="shared" si="4"/>
        <v>8.70935153176779</v>
      </c>
      <c r="W55" s="54">
        <f t="shared" si="0"/>
        <v>2.102918531523882</v>
      </c>
      <c r="X55" s="51">
        <v>0</v>
      </c>
      <c r="Y55" s="51">
        <v>1993</v>
      </c>
      <c r="Z55">
        <v>45</v>
      </c>
      <c r="AB55" t="s">
        <v>778</v>
      </c>
      <c r="AC55" s="51">
        <v>33556</v>
      </c>
      <c r="AD55" s="27">
        <v>609156</v>
      </c>
      <c r="AE55" s="27">
        <v>117892</v>
      </c>
      <c r="AF55" s="27">
        <v>0</v>
      </c>
      <c r="AG55" s="27">
        <v>67747</v>
      </c>
      <c r="AH55" s="27">
        <v>794795</v>
      </c>
      <c r="AI55" s="27">
        <v>0</v>
      </c>
      <c r="AJ55" s="27">
        <v>0</v>
      </c>
      <c r="AK55">
        <v>45</v>
      </c>
      <c r="AM55" t="s">
        <v>778</v>
      </c>
      <c r="AN55" s="51">
        <v>33556</v>
      </c>
      <c r="AO55" s="27">
        <v>454518</v>
      </c>
      <c r="AP55" s="27">
        <v>188651</v>
      </c>
      <c r="AQ55" s="27">
        <v>114471</v>
      </c>
      <c r="AR55" s="27">
        <v>757640</v>
      </c>
      <c r="AS55" s="27">
        <v>0</v>
      </c>
      <c r="AT55" s="10">
        <f t="shared" si="5"/>
        <v>22.578376445345096</v>
      </c>
      <c r="AU55" s="27">
        <v>639748</v>
      </c>
      <c r="AV55" s="27">
        <v>117892</v>
      </c>
      <c r="AW55" s="27">
        <v>0</v>
      </c>
    </row>
    <row r="56" spans="1:49" ht="12.75">
      <c r="A56">
        <v>46</v>
      </c>
      <c r="C56" t="s">
        <v>35</v>
      </c>
      <c r="D56" s="51">
        <v>20053</v>
      </c>
      <c r="E56" s="55">
        <v>62</v>
      </c>
      <c r="F56" s="51">
        <v>20530</v>
      </c>
      <c r="G56" s="53">
        <v>7.78</v>
      </c>
      <c r="H56" s="54">
        <v>0</v>
      </c>
      <c r="I56" s="54">
        <v>0</v>
      </c>
      <c r="J56" s="54">
        <v>11.57</v>
      </c>
      <c r="K56" s="54">
        <v>0.5</v>
      </c>
      <c r="L56">
        <v>46</v>
      </c>
      <c r="N56" t="s">
        <v>35</v>
      </c>
      <c r="O56" s="51">
        <v>20053</v>
      </c>
      <c r="P56" s="51">
        <v>9910</v>
      </c>
      <c r="Q56" s="51">
        <v>4037</v>
      </c>
      <c r="R56" s="51">
        <v>99182</v>
      </c>
      <c r="S56" s="54">
        <f t="shared" si="3"/>
        <v>4.9459931182366725</v>
      </c>
      <c r="T56" s="51">
        <v>193</v>
      </c>
      <c r="U56" s="51">
        <v>256045</v>
      </c>
      <c r="V56" s="54">
        <f t="shared" si="4"/>
        <v>12.768413703685233</v>
      </c>
      <c r="W56" s="54">
        <f t="shared" si="0"/>
        <v>2.581567219858442</v>
      </c>
      <c r="X56" s="51">
        <v>0</v>
      </c>
      <c r="Y56" s="51">
        <v>1419</v>
      </c>
      <c r="Z56">
        <v>46</v>
      </c>
      <c r="AB56" t="s">
        <v>35</v>
      </c>
      <c r="AC56" s="51">
        <v>20053</v>
      </c>
      <c r="AD56" s="27">
        <v>648990</v>
      </c>
      <c r="AE56" s="27">
        <v>86083</v>
      </c>
      <c r="AF56" s="27">
        <v>0</v>
      </c>
      <c r="AG56" s="27">
        <v>21230</v>
      </c>
      <c r="AH56" s="27">
        <v>756303</v>
      </c>
      <c r="AI56" s="27">
        <v>0</v>
      </c>
      <c r="AJ56" s="27">
        <v>0</v>
      </c>
      <c r="AK56">
        <v>46</v>
      </c>
      <c r="AM56" t="s">
        <v>406</v>
      </c>
      <c r="AN56" s="51">
        <v>20053</v>
      </c>
      <c r="AO56" s="27">
        <v>523898</v>
      </c>
      <c r="AP56" s="27">
        <v>124538</v>
      </c>
      <c r="AQ56" s="27">
        <v>107868</v>
      </c>
      <c r="AR56" s="27">
        <v>756304</v>
      </c>
      <c r="AS56" s="27">
        <v>0</v>
      </c>
      <c r="AT56" s="10">
        <f t="shared" si="5"/>
        <v>37.715254575375255</v>
      </c>
      <c r="AU56" s="27">
        <v>610123</v>
      </c>
      <c r="AV56" s="27">
        <v>146181</v>
      </c>
      <c r="AW56" s="27">
        <v>0</v>
      </c>
    </row>
    <row r="57" spans="3:49" ht="12.75">
      <c r="C57" s="60" t="s">
        <v>597</v>
      </c>
      <c r="D57" s="51">
        <f>SUM(D13:D56)</f>
        <v>1281220</v>
      </c>
      <c r="F57" s="51">
        <f>SUM(F13:F56)</f>
        <v>638152</v>
      </c>
      <c r="G57" s="53">
        <v>286.84</v>
      </c>
      <c r="H57" s="54">
        <f>SUM(H13:H56)</f>
        <v>12.85</v>
      </c>
      <c r="I57" s="54">
        <f>SUM(I13:I56)</f>
        <v>91.06</v>
      </c>
      <c r="J57" s="54">
        <f>SUM(J13:J56)</f>
        <v>594.29</v>
      </c>
      <c r="K57" s="54">
        <f>SUM(K13:K56)</f>
        <v>40.123000000000005</v>
      </c>
      <c r="N57" s="60" t="s">
        <v>597</v>
      </c>
      <c r="O57" s="51">
        <f>SUM(O13:O56)</f>
        <v>1281220</v>
      </c>
      <c r="P57" s="51">
        <f aca="true" t="shared" si="6" ref="P57:Y57">SUM(P13:P56)</f>
        <v>298256</v>
      </c>
      <c r="Q57" s="51">
        <f t="shared" si="6"/>
        <v>243951</v>
      </c>
      <c r="R57" s="51">
        <f t="shared" si="6"/>
        <v>4298573</v>
      </c>
      <c r="S57" s="54">
        <f>R57/O57</f>
        <v>3.3550623624358034</v>
      </c>
      <c r="T57" s="51">
        <f t="shared" si="6"/>
        <v>20491</v>
      </c>
      <c r="U57" s="51">
        <f t="shared" si="6"/>
        <v>7118014</v>
      </c>
      <c r="V57" s="54">
        <f>U57/O57</f>
        <v>5.555653205538471</v>
      </c>
      <c r="W57" s="54">
        <f>U57/R57</f>
        <v>1.6559016213054891</v>
      </c>
      <c r="X57" s="51">
        <f t="shared" si="6"/>
        <v>276552</v>
      </c>
      <c r="Y57" s="51">
        <f t="shared" si="6"/>
        <v>249973</v>
      </c>
      <c r="AB57" s="60" t="s">
        <v>597</v>
      </c>
      <c r="AC57" s="51">
        <f>SUM(AC13:AC56)</f>
        <v>1281220</v>
      </c>
      <c r="AD57" s="27">
        <f aca="true" t="shared" si="7" ref="AD57:AJ57">SUM(AD13:AD56)</f>
        <v>30308901</v>
      </c>
      <c r="AE57" s="27">
        <f t="shared" si="7"/>
        <v>8688679</v>
      </c>
      <c r="AF57" s="27">
        <f t="shared" si="7"/>
        <v>1060084</v>
      </c>
      <c r="AG57" s="27">
        <f t="shared" si="7"/>
        <v>8127372</v>
      </c>
      <c r="AH57" s="27">
        <f t="shared" si="7"/>
        <v>48185036</v>
      </c>
      <c r="AI57" s="27">
        <f t="shared" si="7"/>
        <v>601747</v>
      </c>
      <c r="AJ57" s="27">
        <f t="shared" si="7"/>
        <v>14989</v>
      </c>
      <c r="AM57" s="60" t="s">
        <v>597</v>
      </c>
      <c r="AN57" s="51">
        <f>SUM(AN13:AN56)</f>
        <v>1281220</v>
      </c>
      <c r="AO57" s="27">
        <v>24784278</v>
      </c>
      <c r="AP57" s="27">
        <f aca="true" t="shared" si="8" ref="AP57:AW57">SUM(AP13:AP56)</f>
        <v>6177599</v>
      </c>
      <c r="AQ57" s="27">
        <f t="shared" si="8"/>
        <v>12586982</v>
      </c>
      <c r="AR57" s="27">
        <f t="shared" si="8"/>
        <v>43548859</v>
      </c>
      <c r="AS57" s="27">
        <f t="shared" si="8"/>
        <v>1017905</v>
      </c>
      <c r="AT57" s="10">
        <f>AR57/AN57</f>
        <v>33.990149232762526</v>
      </c>
      <c r="AU57" s="27">
        <f t="shared" si="8"/>
        <v>34317371</v>
      </c>
      <c r="AV57" s="27">
        <f t="shared" si="8"/>
        <v>8169196</v>
      </c>
      <c r="AW57" s="27">
        <f t="shared" si="8"/>
        <v>1062292</v>
      </c>
    </row>
    <row r="59" spans="1:37" ht="12.75">
      <c r="A59" t="s">
        <v>90</v>
      </c>
      <c r="L59" t="s">
        <v>90</v>
      </c>
      <c r="Z59" t="s">
        <v>90</v>
      </c>
      <c r="AK59" t="s">
        <v>90</v>
      </c>
    </row>
    <row r="60" spans="1:49" ht="12.75">
      <c r="A60">
        <v>47</v>
      </c>
      <c r="C60" t="s">
        <v>749</v>
      </c>
      <c r="D60" s="51">
        <v>3191</v>
      </c>
      <c r="E60" s="55">
        <v>35</v>
      </c>
      <c r="F60" s="51">
        <v>5799</v>
      </c>
      <c r="G60" s="53">
        <v>0</v>
      </c>
      <c r="H60" s="54">
        <v>0</v>
      </c>
      <c r="I60" s="54">
        <v>0</v>
      </c>
      <c r="J60" s="54">
        <v>3</v>
      </c>
      <c r="K60" s="54">
        <v>1.86</v>
      </c>
      <c r="L60">
        <v>47</v>
      </c>
      <c r="N60" t="s">
        <v>749</v>
      </c>
      <c r="O60" s="51">
        <v>3191</v>
      </c>
      <c r="P60" s="51">
        <v>1465</v>
      </c>
      <c r="Q60" s="51">
        <v>631</v>
      </c>
      <c r="R60" s="51">
        <v>32376</v>
      </c>
      <c r="S60" s="54">
        <f>R60/D60</f>
        <v>10.146035725477907</v>
      </c>
      <c r="T60" s="51">
        <v>109</v>
      </c>
      <c r="U60" s="51">
        <v>13422</v>
      </c>
      <c r="V60" s="54">
        <f>U60/D60</f>
        <v>4.206204951425885</v>
      </c>
      <c r="W60" s="54">
        <f t="shared" si="0"/>
        <v>0.41456634544106746</v>
      </c>
      <c r="X60" s="51">
        <v>55</v>
      </c>
      <c r="Y60" s="51">
        <v>142</v>
      </c>
      <c r="Z60">
        <v>47</v>
      </c>
      <c r="AB60" t="s">
        <v>749</v>
      </c>
      <c r="AC60" s="51">
        <v>3191</v>
      </c>
      <c r="AD60" s="27">
        <v>6380</v>
      </c>
      <c r="AE60" s="27">
        <v>14856</v>
      </c>
      <c r="AF60" s="27">
        <v>0</v>
      </c>
      <c r="AG60" s="27">
        <v>62882</v>
      </c>
      <c r="AH60" s="27">
        <v>84118</v>
      </c>
      <c r="AI60" s="27">
        <v>0</v>
      </c>
      <c r="AJ60" s="27">
        <v>0</v>
      </c>
      <c r="AK60">
        <v>47</v>
      </c>
      <c r="AM60" t="s">
        <v>749</v>
      </c>
      <c r="AN60" s="51">
        <v>3191</v>
      </c>
      <c r="AO60" s="27">
        <v>42746</v>
      </c>
      <c r="AP60" s="27">
        <v>10593</v>
      </c>
      <c r="AQ60" s="27">
        <v>12680</v>
      </c>
      <c r="AR60" s="27">
        <v>66019</v>
      </c>
      <c r="AS60" s="27">
        <v>0</v>
      </c>
      <c r="AT60" s="10">
        <f>AR60/D60</f>
        <v>20.689125665935443</v>
      </c>
      <c r="AU60" s="27">
        <v>51163</v>
      </c>
      <c r="AV60" s="27">
        <v>14856</v>
      </c>
      <c r="AW60" s="27">
        <v>0</v>
      </c>
    </row>
    <row r="61" spans="1:49" ht="12.75">
      <c r="A61">
        <v>48</v>
      </c>
      <c r="C61" t="s">
        <v>883</v>
      </c>
      <c r="D61" s="51">
        <v>3451</v>
      </c>
      <c r="E61" s="55">
        <v>45</v>
      </c>
      <c r="F61" s="51">
        <v>1266</v>
      </c>
      <c r="G61" s="53">
        <v>1</v>
      </c>
      <c r="H61" s="54">
        <v>0</v>
      </c>
      <c r="I61" s="54">
        <v>0</v>
      </c>
      <c r="J61" s="54">
        <v>1</v>
      </c>
      <c r="K61" s="54">
        <v>0.4</v>
      </c>
      <c r="L61">
        <v>48</v>
      </c>
      <c r="N61" t="s">
        <v>883</v>
      </c>
      <c r="O61" s="51">
        <v>3451</v>
      </c>
      <c r="P61" s="51">
        <v>518</v>
      </c>
      <c r="Q61" s="51">
        <v>126</v>
      </c>
      <c r="R61" s="51">
        <v>32087</v>
      </c>
      <c r="S61" s="54">
        <f>R61/D61</f>
        <v>9.297884671109824</v>
      </c>
      <c r="T61" s="51">
        <v>57</v>
      </c>
      <c r="U61" s="51">
        <v>23131</v>
      </c>
      <c r="V61" s="54">
        <f>U61/D61</f>
        <v>6.702694871051869</v>
      </c>
      <c r="W61" s="54">
        <f t="shared" si="0"/>
        <v>0.7208838470408576</v>
      </c>
      <c r="X61" s="51">
        <v>89</v>
      </c>
      <c r="Y61" s="51">
        <v>134</v>
      </c>
      <c r="Z61">
        <v>48</v>
      </c>
      <c r="AB61" t="s">
        <v>883</v>
      </c>
      <c r="AC61" s="51">
        <v>3451</v>
      </c>
      <c r="AD61" s="27">
        <v>23339</v>
      </c>
      <c r="AE61" s="27">
        <v>14903</v>
      </c>
      <c r="AF61" s="27">
        <v>10329</v>
      </c>
      <c r="AG61" s="27">
        <v>7583</v>
      </c>
      <c r="AH61" s="27">
        <v>56154</v>
      </c>
      <c r="AI61" s="27">
        <v>0</v>
      </c>
      <c r="AJ61" s="27">
        <v>1339</v>
      </c>
      <c r="AK61">
        <v>48</v>
      </c>
      <c r="AM61" t="s">
        <v>883</v>
      </c>
      <c r="AN61" s="51">
        <v>3451</v>
      </c>
      <c r="AO61" s="27">
        <v>29172</v>
      </c>
      <c r="AP61" s="27">
        <v>12328</v>
      </c>
      <c r="AQ61" s="27">
        <v>22324</v>
      </c>
      <c r="AR61" s="27">
        <v>63824</v>
      </c>
      <c r="AS61" s="28">
        <v>0</v>
      </c>
      <c r="AT61" s="10">
        <f>AR61/D61</f>
        <v>18.494349463923502</v>
      </c>
      <c r="AU61" s="27">
        <v>38592</v>
      </c>
      <c r="AV61" s="27">
        <v>14903</v>
      </c>
      <c r="AW61" s="27">
        <v>10329</v>
      </c>
    </row>
    <row r="62" spans="1:49" ht="12.75">
      <c r="A62">
        <v>49</v>
      </c>
      <c r="C62" t="s">
        <v>950</v>
      </c>
      <c r="D62" s="51">
        <v>6342</v>
      </c>
      <c r="E62" s="55">
        <v>38</v>
      </c>
      <c r="F62" s="51">
        <v>7455</v>
      </c>
      <c r="G62" s="53">
        <v>0</v>
      </c>
      <c r="H62" s="54">
        <v>0</v>
      </c>
      <c r="I62" s="54">
        <v>1</v>
      </c>
      <c r="J62" s="54">
        <v>1.62</v>
      </c>
      <c r="K62" s="54">
        <v>0.4</v>
      </c>
      <c r="L62">
        <v>49</v>
      </c>
      <c r="N62" t="s">
        <v>950</v>
      </c>
      <c r="O62" s="51">
        <v>6342</v>
      </c>
      <c r="P62" s="51">
        <v>624</v>
      </c>
      <c r="Q62" s="51">
        <v>459</v>
      </c>
      <c r="R62" s="51">
        <v>30064</v>
      </c>
      <c r="S62" s="54">
        <f>R62/D62</f>
        <v>4.740460422579628</v>
      </c>
      <c r="T62" s="51">
        <v>70</v>
      </c>
      <c r="U62" s="51">
        <v>41996</v>
      </c>
      <c r="V62" s="54">
        <f>U62/D62</f>
        <v>6.621885840428887</v>
      </c>
      <c r="W62" s="54">
        <f t="shared" si="0"/>
        <v>1.396886641830761</v>
      </c>
      <c r="X62" s="51">
        <v>803</v>
      </c>
      <c r="Y62" s="51">
        <v>842</v>
      </c>
      <c r="Z62">
        <v>49</v>
      </c>
      <c r="AB62" t="s">
        <v>950</v>
      </c>
      <c r="AC62" s="51">
        <v>6342</v>
      </c>
      <c r="AD62" s="27">
        <v>20031</v>
      </c>
      <c r="AE62" s="27">
        <v>26069</v>
      </c>
      <c r="AF62" s="27">
        <v>0</v>
      </c>
      <c r="AG62" s="27">
        <v>54999</v>
      </c>
      <c r="AH62" s="27">
        <v>101099</v>
      </c>
      <c r="AI62" s="27">
        <v>0</v>
      </c>
      <c r="AJ62" s="27">
        <v>0</v>
      </c>
      <c r="AK62">
        <v>49</v>
      </c>
      <c r="AM62" t="s">
        <v>950</v>
      </c>
      <c r="AN62" s="51">
        <v>6342</v>
      </c>
      <c r="AO62" s="27">
        <v>43399</v>
      </c>
      <c r="AP62" s="27">
        <v>18371</v>
      </c>
      <c r="AQ62" s="27">
        <v>42185</v>
      </c>
      <c r="AR62" s="27">
        <v>103955</v>
      </c>
      <c r="AS62" s="28">
        <v>0</v>
      </c>
      <c r="AT62" s="10">
        <f>AR62/D62</f>
        <v>16.391516871649323</v>
      </c>
      <c r="AU62" s="27">
        <v>77886</v>
      </c>
      <c r="AV62" s="27">
        <v>26069</v>
      </c>
      <c r="AW62" s="27">
        <v>0</v>
      </c>
    </row>
    <row r="63" spans="1:49" ht="12.75">
      <c r="A63">
        <v>50</v>
      </c>
      <c r="C63" t="s">
        <v>40</v>
      </c>
      <c r="D63" s="51">
        <v>2713</v>
      </c>
      <c r="E63" s="55">
        <v>26</v>
      </c>
      <c r="F63" s="51">
        <v>2067</v>
      </c>
      <c r="G63" s="53">
        <v>0</v>
      </c>
      <c r="H63" s="54">
        <v>0.75</v>
      </c>
      <c r="I63" s="54">
        <v>0</v>
      </c>
      <c r="J63" s="54">
        <v>0.57</v>
      </c>
      <c r="K63" s="54">
        <v>0.85</v>
      </c>
      <c r="L63">
        <v>50</v>
      </c>
      <c r="N63" t="s">
        <v>40</v>
      </c>
      <c r="O63" s="51">
        <v>2713</v>
      </c>
      <c r="P63" s="51">
        <v>409</v>
      </c>
      <c r="Q63" s="51">
        <v>4492</v>
      </c>
      <c r="R63" s="51">
        <v>13298</v>
      </c>
      <c r="S63" s="54">
        <f>R63/D63</f>
        <v>4.9015849612974565</v>
      </c>
      <c r="T63" s="51">
        <v>15</v>
      </c>
      <c r="U63" s="51">
        <v>3874</v>
      </c>
      <c r="V63" s="54">
        <f>U63/D63</f>
        <v>1.4279395503133063</v>
      </c>
      <c r="W63" s="54">
        <f t="shared" si="0"/>
        <v>0.29132200330876823</v>
      </c>
      <c r="X63" s="51">
        <v>18</v>
      </c>
      <c r="Y63" s="51">
        <v>158</v>
      </c>
      <c r="Z63">
        <v>50</v>
      </c>
      <c r="AB63" t="s">
        <v>40</v>
      </c>
      <c r="AC63" s="51">
        <v>2713</v>
      </c>
      <c r="AD63" s="27">
        <v>8354</v>
      </c>
      <c r="AE63" s="27">
        <v>8182</v>
      </c>
      <c r="AF63" s="27">
        <v>0</v>
      </c>
      <c r="AG63" s="27">
        <v>7907</v>
      </c>
      <c r="AH63" s="27">
        <v>24443</v>
      </c>
      <c r="AI63" s="27">
        <v>0</v>
      </c>
      <c r="AJ63" s="27">
        <v>5346</v>
      </c>
      <c r="AK63">
        <v>50</v>
      </c>
      <c r="AM63" t="s">
        <v>40</v>
      </c>
      <c r="AN63" s="51">
        <v>2713</v>
      </c>
      <c r="AO63" s="27">
        <v>13843</v>
      </c>
      <c r="AP63" s="27">
        <v>5476</v>
      </c>
      <c r="AQ63" s="27">
        <v>5564</v>
      </c>
      <c r="AR63" s="27">
        <v>24883</v>
      </c>
      <c r="AS63" s="27">
        <v>0</v>
      </c>
      <c r="AT63" s="10">
        <f>AR63/D63</f>
        <v>9.171765573166237</v>
      </c>
      <c r="AU63" s="27">
        <v>16701</v>
      </c>
      <c r="AV63" s="27">
        <v>8182</v>
      </c>
      <c r="AW63" s="27">
        <v>0</v>
      </c>
    </row>
    <row r="64" spans="3:49" ht="12.75">
      <c r="C64" s="60" t="s">
        <v>598</v>
      </c>
      <c r="D64" s="51">
        <f>SUM(D60:D63)</f>
        <v>15697</v>
      </c>
      <c r="F64" s="51">
        <f>SUM(F60:F63)</f>
        <v>16587</v>
      </c>
      <c r="G64" s="53">
        <v>1</v>
      </c>
      <c r="H64" s="54">
        <f>SUM(H60:H63)</f>
        <v>0.75</v>
      </c>
      <c r="I64" s="54">
        <f>SUM(I60:I63)</f>
        <v>1</v>
      </c>
      <c r="J64" s="54">
        <f>SUM(J60:J63)</f>
        <v>6.19</v>
      </c>
      <c r="K64" s="54">
        <f>SUM(K60:K63)</f>
        <v>3.5100000000000002</v>
      </c>
      <c r="N64" s="60" t="s">
        <v>598</v>
      </c>
      <c r="O64" s="51">
        <f>SUM(O60:O63)</f>
        <v>15697</v>
      </c>
      <c r="P64" s="51">
        <f aca="true" t="shared" si="9" ref="P64:Y64">SUM(P60:P63)</f>
        <v>3016</v>
      </c>
      <c r="Q64" s="51">
        <f t="shared" si="9"/>
        <v>5708</v>
      </c>
      <c r="R64" s="51">
        <f t="shared" si="9"/>
        <v>107825</v>
      </c>
      <c r="S64" s="54">
        <f>R64/O64</f>
        <v>6.869146970758743</v>
      </c>
      <c r="T64" s="51">
        <f t="shared" si="9"/>
        <v>251</v>
      </c>
      <c r="U64" s="51">
        <f t="shared" si="9"/>
        <v>82423</v>
      </c>
      <c r="V64" s="54">
        <f>U64/O64</f>
        <v>5.250875963559916</v>
      </c>
      <c r="W64" s="54">
        <f>U64/R64</f>
        <v>0.7644145606306515</v>
      </c>
      <c r="X64" s="51">
        <f t="shared" si="9"/>
        <v>965</v>
      </c>
      <c r="Y64" s="51">
        <f t="shared" si="9"/>
        <v>1276</v>
      </c>
      <c r="AB64" s="60" t="s">
        <v>598</v>
      </c>
      <c r="AC64" s="51">
        <f>SUM(AC60:AC63)</f>
        <v>15697</v>
      </c>
      <c r="AD64" s="27">
        <f aca="true" t="shared" si="10" ref="AD64:AJ64">SUM(AD60:AD63)</f>
        <v>58104</v>
      </c>
      <c r="AE64" s="27">
        <f t="shared" si="10"/>
        <v>64010</v>
      </c>
      <c r="AF64" s="27">
        <f t="shared" si="10"/>
        <v>10329</v>
      </c>
      <c r="AG64" s="27">
        <f t="shared" si="10"/>
        <v>133371</v>
      </c>
      <c r="AH64" s="27">
        <f t="shared" si="10"/>
        <v>265814</v>
      </c>
      <c r="AI64" s="27">
        <f t="shared" si="10"/>
        <v>0</v>
      </c>
      <c r="AJ64" s="27">
        <f t="shared" si="10"/>
        <v>6685</v>
      </c>
      <c r="AM64" s="60" t="s">
        <v>598</v>
      </c>
      <c r="AN64" s="51">
        <f>SUM(AN60:AN63)</f>
        <v>15697</v>
      </c>
      <c r="AO64" s="27">
        <v>129160</v>
      </c>
      <c r="AP64" s="27">
        <f>SUM(AP60:AP63)</f>
        <v>46768</v>
      </c>
      <c r="AQ64" s="27">
        <f>SUM(AQ60:AQ63)</f>
        <v>82753</v>
      </c>
      <c r="AR64" s="27">
        <f>SUM(AR60:AR63)</f>
        <v>258681</v>
      </c>
      <c r="AS64" s="27">
        <v>0</v>
      </c>
      <c r="AT64" s="10">
        <f>AR64/AN64</f>
        <v>16.47964579218959</v>
      </c>
      <c r="AU64" s="27">
        <f>SUM(AU60:AU63)</f>
        <v>184342</v>
      </c>
      <c r="AV64" s="27">
        <f>SUM(AV60:AV63)</f>
        <v>64010</v>
      </c>
      <c r="AW64" s="27">
        <f>SUM(AW60:AW63)</f>
        <v>10329</v>
      </c>
    </row>
    <row r="66" spans="1:45" ht="12.75">
      <c r="A66" t="s">
        <v>95</v>
      </c>
      <c r="L66" t="s">
        <v>95</v>
      </c>
      <c r="Z66" t="s">
        <v>95</v>
      </c>
      <c r="AK66" t="s">
        <v>95</v>
      </c>
      <c r="AS66" s="28"/>
    </row>
    <row r="67" spans="1:49" ht="12.75">
      <c r="A67">
        <v>51</v>
      </c>
      <c r="B67" s="15" t="s">
        <v>143</v>
      </c>
      <c r="C67" t="s">
        <v>766</v>
      </c>
      <c r="D67" s="51">
        <v>72698</v>
      </c>
      <c r="E67" s="55">
        <v>35</v>
      </c>
      <c r="F67" s="51">
        <v>571</v>
      </c>
      <c r="G67" s="53">
        <v>3</v>
      </c>
      <c r="H67" s="54">
        <v>2</v>
      </c>
      <c r="I67" s="54">
        <v>0</v>
      </c>
      <c r="J67" s="54">
        <v>6.5</v>
      </c>
      <c r="K67" s="54">
        <v>0</v>
      </c>
      <c r="L67">
        <v>51</v>
      </c>
      <c r="M67" s="15" t="s">
        <v>143</v>
      </c>
      <c r="N67" t="s">
        <v>766</v>
      </c>
      <c r="O67" s="51">
        <v>72698</v>
      </c>
      <c r="P67" s="51">
        <v>2205</v>
      </c>
      <c r="Q67" s="51">
        <v>520</v>
      </c>
      <c r="R67" s="51">
        <v>19988</v>
      </c>
      <c r="S67" s="54">
        <f aca="true" t="shared" si="11" ref="S67:S76">R67/D67</f>
        <v>0.2749456656304162</v>
      </c>
      <c r="T67" s="51">
        <v>60</v>
      </c>
      <c r="U67" s="51">
        <v>27946</v>
      </c>
      <c r="V67" s="54">
        <f aca="true" t="shared" si="12" ref="V67:V76">U67/D67</f>
        <v>0.38441222592093316</v>
      </c>
      <c r="W67" s="54">
        <f t="shared" si="0"/>
        <v>1.398138883329998</v>
      </c>
      <c r="X67" s="51">
        <v>95</v>
      </c>
      <c r="Y67" s="51">
        <v>80</v>
      </c>
      <c r="Z67">
        <v>51</v>
      </c>
      <c r="AA67" s="15" t="s">
        <v>143</v>
      </c>
      <c r="AB67" t="s">
        <v>766</v>
      </c>
      <c r="AC67" s="51">
        <v>72698</v>
      </c>
      <c r="AD67" s="27">
        <v>407785</v>
      </c>
      <c r="AE67" s="27">
        <v>292293</v>
      </c>
      <c r="AF67" s="27">
        <v>0</v>
      </c>
      <c r="AG67" s="27">
        <v>13372</v>
      </c>
      <c r="AH67" s="27">
        <v>713450</v>
      </c>
      <c r="AI67" s="27">
        <v>0</v>
      </c>
      <c r="AJ67" s="27">
        <v>0</v>
      </c>
      <c r="AK67">
        <v>51</v>
      </c>
      <c r="AL67" s="15" t="s">
        <v>143</v>
      </c>
      <c r="AM67" t="s">
        <v>766</v>
      </c>
      <c r="AN67" s="51">
        <v>72698</v>
      </c>
      <c r="AO67" s="27">
        <v>407785</v>
      </c>
      <c r="AP67" s="27">
        <v>53719</v>
      </c>
      <c r="AQ67" s="27">
        <v>215638</v>
      </c>
      <c r="AR67" s="27">
        <v>677142</v>
      </c>
      <c r="AS67" s="27">
        <v>0</v>
      </c>
      <c r="AT67" s="10">
        <f aca="true" t="shared" si="13" ref="AT67:AT76">AR67/D67</f>
        <v>9.314451566755618</v>
      </c>
      <c r="AU67" s="27">
        <v>384849</v>
      </c>
      <c r="AV67" s="27">
        <v>292293</v>
      </c>
      <c r="AW67" s="27">
        <v>0</v>
      </c>
    </row>
    <row r="68" spans="1:49" ht="12.75">
      <c r="A68">
        <v>52</v>
      </c>
      <c r="B68" s="15" t="s">
        <v>144</v>
      </c>
      <c r="C68" t="s">
        <v>757</v>
      </c>
      <c r="D68" s="51">
        <v>31187</v>
      </c>
      <c r="E68" s="55">
        <v>64</v>
      </c>
      <c r="F68" s="51">
        <v>7565</v>
      </c>
      <c r="G68" s="53">
        <v>3</v>
      </c>
      <c r="H68" s="56">
        <v>2</v>
      </c>
      <c r="I68" s="56">
        <v>0</v>
      </c>
      <c r="J68" s="56">
        <v>7.9</v>
      </c>
      <c r="K68" s="56">
        <v>0</v>
      </c>
      <c r="L68">
        <v>52</v>
      </c>
      <c r="M68" s="15" t="s">
        <v>144</v>
      </c>
      <c r="N68" t="s">
        <v>757</v>
      </c>
      <c r="O68" s="51">
        <v>31187</v>
      </c>
      <c r="P68" s="58">
        <v>10783</v>
      </c>
      <c r="Q68" s="58">
        <v>9665</v>
      </c>
      <c r="R68" s="58">
        <v>104536</v>
      </c>
      <c r="S68" s="54">
        <f t="shared" si="11"/>
        <v>3.3519094494500914</v>
      </c>
      <c r="T68" s="58">
        <v>192</v>
      </c>
      <c r="U68" s="58">
        <v>68943</v>
      </c>
      <c r="V68" s="54">
        <f t="shared" si="12"/>
        <v>2.2106326353929524</v>
      </c>
      <c r="W68" s="54">
        <f t="shared" si="0"/>
        <v>0.6595144256524068</v>
      </c>
      <c r="X68" s="58">
        <v>2018</v>
      </c>
      <c r="Y68" s="58">
        <v>165</v>
      </c>
      <c r="Z68">
        <v>52</v>
      </c>
      <c r="AA68" s="15" t="s">
        <v>144</v>
      </c>
      <c r="AB68" t="s">
        <v>757</v>
      </c>
      <c r="AC68" s="51">
        <v>31187</v>
      </c>
      <c r="AD68" s="28">
        <v>172596</v>
      </c>
      <c r="AE68" s="28">
        <v>308321</v>
      </c>
      <c r="AF68" s="28">
        <v>4338</v>
      </c>
      <c r="AG68" s="28">
        <v>68744</v>
      </c>
      <c r="AH68" s="28">
        <v>553999</v>
      </c>
      <c r="AI68" s="28">
        <v>40000</v>
      </c>
      <c r="AJ68" s="28">
        <v>0</v>
      </c>
      <c r="AK68">
        <v>52</v>
      </c>
      <c r="AL68" s="15" t="s">
        <v>144</v>
      </c>
      <c r="AM68" t="s">
        <v>757</v>
      </c>
      <c r="AN68" s="51">
        <v>31187</v>
      </c>
      <c r="AO68" s="27">
        <v>316731</v>
      </c>
      <c r="AP68" s="28">
        <v>59067</v>
      </c>
      <c r="AQ68" s="28">
        <v>170887</v>
      </c>
      <c r="AR68" s="28">
        <v>546685</v>
      </c>
      <c r="AS68" s="27">
        <v>0</v>
      </c>
      <c r="AT68" s="10">
        <f t="shared" si="13"/>
        <v>17.52925898611601</v>
      </c>
      <c r="AU68" s="27">
        <v>254967</v>
      </c>
      <c r="AV68" s="27">
        <v>287380</v>
      </c>
      <c r="AW68" s="27">
        <v>4338</v>
      </c>
    </row>
    <row r="69" spans="1:49" ht="12.75">
      <c r="A69">
        <v>53</v>
      </c>
      <c r="B69" s="15" t="s">
        <v>144</v>
      </c>
      <c r="C69" t="s">
        <v>759</v>
      </c>
      <c r="D69" s="51">
        <v>4377</v>
      </c>
      <c r="E69" s="55">
        <v>36</v>
      </c>
      <c r="F69" s="51">
        <v>1458</v>
      </c>
      <c r="G69" s="53">
        <v>0</v>
      </c>
      <c r="H69" s="56">
        <v>0</v>
      </c>
      <c r="I69" s="56">
        <v>1</v>
      </c>
      <c r="J69" s="56">
        <v>2</v>
      </c>
      <c r="K69" s="56">
        <v>0</v>
      </c>
      <c r="L69">
        <v>53</v>
      </c>
      <c r="M69" s="15" t="s">
        <v>144</v>
      </c>
      <c r="N69" t="s">
        <v>759</v>
      </c>
      <c r="O69" s="51">
        <v>4377</v>
      </c>
      <c r="P69" s="58">
        <v>475</v>
      </c>
      <c r="Q69" s="58">
        <v>287</v>
      </c>
      <c r="R69" s="58">
        <v>31168</v>
      </c>
      <c r="S69" s="54">
        <f t="shared" si="11"/>
        <v>7.120859035869317</v>
      </c>
      <c r="T69" s="58">
        <v>35</v>
      </c>
      <c r="U69" s="58">
        <v>14924</v>
      </c>
      <c r="V69" s="54">
        <f t="shared" si="12"/>
        <v>3.409641306831163</v>
      </c>
      <c r="W69" s="54">
        <f t="shared" si="0"/>
        <v>0.4788244353182752</v>
      </c>
      <c r="X69" s="58">
        <v>6</v>
      </c>
      <c r="Y69" s="58">
        <v>2</v>
      </c>
      <c r="Z69">
        <v>53</v>
      </c>
      <c r="AA69" s="15" t="s">
        <v>144</v>
      </c>
      <c r="AB69" t="s">
        <v>759</v>
      </c>
      <c r="AC69" s="51">
        <v>4377</v>
      </c>
      <c r="AD69" s="28">
        <v>38491</v>
      </c>
      <c r="AE69" s="28">
        <v>20122</v>
      </c>
      <c r="AF69" s="28">
        <v>0</v>
      </c>
      <c r="AG69" s="28">
        <v>9639</v>
      </c>
      <c r="AH69" s="28">
        <v>68252</v>
      </c>
      <c r="AI69" s="28">
        <v>16000</v>
      </c>
      <c r="AJ69" s="28">
        <v>0</v>
      </c>
      <c r="AK69">
        <v>53</v>
      </c>
      <c r="AL69" s="15" t="s">
        <v>144</v>
      </c>
      <c r="AM69" t="s">
        <v>759</v>
      </c>
      <c r="AN69" s="51">
        <v>4377</v>
      </c>
      <c r="AO69" s="27">
        <v>39204</v>
      </c>
      <c r="AP69" s="28">
        <v>15809</v>
      </c>
      <c r="AQ69" s="28">
        <v>13073</v>
      </c>
      <c r="AR69" s="28">
        <v>68086</v>
      </c>
      <c r="AS69" s="27">
        <v>0</v>
      </c>
      <c r="AT69" s="10">
        <f t="shared" si="13"/>
        <v>15.555403244231208</v>
      </c>
      <c r="AU69" s="27">
        <v>47964</v>
      </c>
      <c r="AV69" s="27">
        <v>20122</v>
      </c>
      <c r="AW69" s="27">
        <v>0</v>
      </c>
    </row>
    <row r="70" spans="1:49" ht="12.75">
      <c r="A70">
        <v>54</v>
      </c>
      <c r="B70" s="15" t="s">
        <v>144</v>
      </c>
      <c r="C70" t="s">
        <v>765</v>
      </c>
      <c r="D70" s="51">
        <v>18748</v>
      </c>
      <c r="E70" s="55">
        <v>57</v>
      </c>
      <c r="F70" s="51">
        <v>9624</v>
      </c>
      <c r="G70" s="53">
        <v>2</v>
      </c>
      <c r="H70" s="54">
        <v>0</v>
      </c>
      <c r="I70" s="54">
        <v>0</v>
      </c>
      <c r="J70" s="54">
        <v>5.26</v>
      </c>
      <c r="K70" s="54">
        <v>0.16</v>
      </c>
      <c r="L70">
        <v>54</v>
      </c>
      <c r="M70" s="15" t="s">
        <v>144</v>
      </c>
      <c r="N70" t="s">
        <v>765</v>
      </c>
      <c r="O70" s="51">
        <v>18748</v>
      </c>
      <c r="P70" s="51">
        <v>3440</v>
      </c>
      <c r="Q70" s="51">
        <v>2138</v>
      </c>
      <c r="R70" s="51">
        <v>45000</v>
      </c>
      <c r="S70" s="54">
        <f t="shared" si="11"/>
        <v>2.4002560273095797</v>
      </c>
      <c r="T70" s="51">
        <v>91</v>
      </c>
      <c r="U70" s="51">
        <v>157198</v>
      </c>
      <c r="V70" s="54">
        <f t="shared" si="12"/>
        <v>8.38478771068914</v>
      </c>
      <c r="W70" s="54">
        <f t="shared" si="0"/>
        <v>3.493288888888889</v>
      </c>
      <c r="X70" s="51">
        <v>79</v>
      </c>
      <c r="Y70" s="51">
        <v>530</v>
      </c>
      <c r="Z70">
        <v>54</v>
      </c>
      <c r="AA70" s="15" t="s">
        <v>144</v>
      </c>
      <c r="AB70" t="s">
        <v>765</v>
      </c>
      <c r="AC70" s="51">
        <v>18748</v>
      </c>
      <c r="AD70" s="27">
        <v>83189</v>
      </c>
      <c r="AE70" s="27">
        <v>84717</v>
      </c>
      <c r="AF70" s="27">
        <v>0</v>
      </c>
      <c r="AG70" s="27">
        <v>138971</v>
      </c>
      <c r="AH70" s="27">
        <v>306877</v>
      </c>
      <c r="AI70" s="27">
        <v>31500</v>
      </c>
      <c r="AJ70" s="27">
        <v>5840</v>
      </c>
      <c r="AK70">
        <v>54</v>
      </c>
      <c r="AL70" s="15" t="s">
        <v>144</v>
      </c>
      <c r="AM70" t="s">
        <v>407</v>
      </c>
      <c r="AN70" s="51">
        <v>18748</v>
      </c>
      <c r="AO70" s="27">
        <v>172646</v>
      </c>
      <c r="AP70" s="27">
        <v>49786</v>
      </c>
      <c r="AQ70" s="27">
        <v>54295</v>
      </c>
      <c r="AR70" s="27">
        <v>276727</v>
      </c>
      <c r="AS70" s="27">
        <v>0</v>
      </c>
      <c r="AT70" s="10">
        <f t="shared" si="13"/>
        <v>14.760347770428845</v>
      </c>
      <c r="AU70" s="27">
        <v>192010</v>
      </c>
      <c r="AV70" s="27">
        <v>84717</v>
      </c>
      <c r="AW70" s="27">
        <v>0</v>
      </c>
    </row>
    <row r="71" spans="1:49" ht="12.75">
      <c r="A71">
        <v>55</v>
      </c>
      <c r="B71" s="15" t="s">
        <v>144</v>
      </c>
      <c r="C71" t="s">
        <v>807</v>
      </c>
      <c r="D71" s="51">
        <v>19127</v>
      </c>
      <c r="E71" s="55">
        <v>54</v>
      </c>
      <c r="F71" s="51">
        <v>5582</v>
      </c>
      <c r="G71" s="53">
        <v>1.75</v>
      </c>
      <c r="H71" s="54">
        <v>0</v>
      </c>
      <c r="I71" s="54">
        <v>0</v>
      </c>
      <c r="J71" s="54">
        <v>6.5</v>
      </c>
      <c r="K71" s="54">
        <v>1</v>
      </c>
      <c r="L71">
        <v>55</v>
      </c>
      <c r="M71" s="15" t="s">
        <v>144</v>
      </c>
      <c r="N71" t="s">
        <v>364</v>
      </c>
      <c r="O71" s="51">
        <v>19127</v>
      </c>
      <c r="P71" s="51">
        <v>1945</v>
      </c>
      <c r="Q71" s="51">
        <v>229</v>
      </c>
      <c r="R71" s="51">
        <v>60389</v>
      </c>
      <c r="S71" s="54">
        <f t="shared" si="11"/>
        <v>3.157264599780415</v>
      </c>
      <c r="T71" s="51">
        <v>76</v>
      </c>
      <c r="U71" s="51">
        <v>62708</v>
      </c>
      <c r="V71" s="54">
        <f t="shared" si="12"/>
        <v>3.2785068228159147</v>
      </c>
      <c r="W71" s="54">
        <f t="shared" si="0"/>
        <v>1.0384010333007667</v>
      </c>
      <c r="X71" s="51">
        <v>65</v>
      </c>
      <c r="Y71" s="51">
        <v>51</v>
      </c>
      <c r="Z71">
        <v>55</v>
      </c>
      <c r="AA71" s="15" t="s">
        <v>144</v>
      </c>
      <c r="AB71" t="s">
        <v>364</v>
      </c>
      <c r="AC71" s="51">
        <v>19127</v>
      </c>
      <c r="AD71" s="27">
        <v>126391</v>
      </c>
      <c r="AE71" s="27">
        <v>73238</v>
      </c>
      <c r="AF71" s="27">
        <v>0</v>
      </c>
      <c r="AG71" s="27">
        <v>44760</v>
      </c>
      <c r="AH71" s="27">
        <v>244389</v>
      </c>
      <c r="AI71" s="27">
        <v>75000</v>
      </c>
      <c r="AJ71" s="27">
        <v>0</v>
      </c>
      <c r="AK71">
        <v>55</v>
      </c>
      <c r="AL71" s="15" t="s">
        <v>144</v>
      </c>
      <c r="AM71" t="s">
        <v>408</v>
      </c>
      <c r="AN71" s="51">
        <v>19127</v>
      </c>
      <c r="AO71" s="27">
        <v>164188</v>
      </c>
      <c r="AP71" s="27">
        <v>31885</v>
      </c>
      <c r="AQ71" s="27">
        <v>43730</v>
      </c>
      <c r="AR71" s="27">
        <v>239803</v>
      </c>
      <c r="AS71" s="27">
        <v>0</v>
      </c>
      <c r="AT71" s="10">
        <f t="shared" si="13"/>
        <v>12.537407852773566</v>
      </c>
      <c r="AU71" s="27">
        <v>166565</v>
      </c>
      <c r="AV71" s="27">
        <v>73238</v>
      </c>
      <c r="AW71" s="27">
        <v>0</v>
      </c>
    </row>
    <row r="72" spans="1:49" ht="12.75">
      <c r="A72">
        <v>56</v>
      </c>
      <c r="B72" s="15" t="s">
        <v>144</v>
      </c>
      <c r="C72" t="s">
        <v>809</v>
      </c>
      <c r="D72" s="51">
        <v>5295</v>
      </c>
      <c r="E72" s="55">
        <v>35</v>
      </c>
      <c r="F72" s="51">
        <v>2401</v>
      </c>
      <c r="G72" s="53">
        <v>0</v>
      </c>
      <c r="H72" s="56">
        <v>0</v>
      </c>
      <c r="I72" s="56">
        <v>1.43</v>
      </c>
      <c r="J72" s="56">
        <v>1</v>
      </c>
      <c r="K72" s="56">
        <v>0.34</v>
      </c>
      <c r="L72">
        <v>56</v>
      </c>
      <c r="M72" s="15" t="s">
        <v>144</v>
      </c>
      <c r="N72" t="s">
        <v>809</v>
      </c>
      <c r="O72" s="51">
        <v>5295</v>
      </c>
      <c r="P72" s="58">
        <v>1285</v>
      </c>
      <c r="Q72" s="58">
        <v>684</v>
      </c>
      <c r="R72" s="58">
        <v>20181</v>
      </c>
      <c r="S72" s="54">
        <f t="shared" si="11"/>
        <v>3.811331444759207</v>
      </c>
      <c r="T72" s="58">
        <v>59</v>
      </c>
      <c r="U72" s="58">
        <v>33685</v>
      </c>
      <c r="V72" s="54">
        <f t="shared" si="12"/>
        <v>6.361661945231351</v>
      </c>
      <c r="W72" s="54">
        <f t="shared" si="0"/>
        <v>1.6691442445864924</v>
      </c>
      <c r="X72" s="58">
        <v>520</v>
      </c>
      <c r="Y72" s="58">
        <v>393</v>
      </c>
      <c r="Z72">
        <v>56</v>
      </c>
      <c r="AA72" s="15" t="s">
        <v>144</v>
      </c>
      <c r="AB72" t="s">
        <v>809</v>
      </c>
      <c r="AC72" s="51">
        <v>5295</v>
      </c>
      <c r="AD72" s="28">
        <v>29512</v>
      </c>
      <c r="AE72" s="28">
        <v>22717</v>
      </c>
      <c r="AF72" s="28">
        <v>0</v>
      </c>
      <c r="AG72" s="28">
        <v>46396</v>
      </c>
      <c r="AH72" s="28">
        <v>98625</v>
      </c>
      <c r="AI72" s="28">
        <v>13804</v>
      </c>
      <c r="AJ72" s="28">
        <v>7591</v>
      </c>
      <c r="AK72">
        <v>56</v>
      </c>
      <c r="AL72" s="15" t="s">
        <v>144</v>
      </c>
      <c r="AM72" t="s">
        <v>409</v>
      </c>
      <c r="AN72" s="51">
        <v>5295</v>
      </c>
      <c r="AO72" s="27">
        <v>45085</v>
      </c>
      <c r="AP72" s="28">
        <v>17324</v>
      </c>
      <c r="AQ72" s="28">
        <v>41480</v>
      </c>
      <c r="AR72" s="28">
        <v>103889</v>
      </c>
      <c r="AS72" s="27">
        <v>0</v>
      </c>
      <c r="AT72" s="10">
        <f t="shared" si="13"/>
        <v>19.62020774315392</v>
      </c>
      <c r="AU72" s="27">
        <v>81172</v>
      </c>
      <c r="AV72" s="27">
        <v>22717</v>
      </c>
      <c r="AW72" s="27">
        <v>0</v>
      </c>
    </row>
    <row r="73" spans="1:49" ht="12.75">
      <c r="A73">
        <v>57</v>
      </c>
      <c r="B73" s="15" t="s">
        <v>144</v>
      </c>
      <c r="C73" t="s">
        <v>958</v>
      </c>
      <c r="D73" s="51">
        <v>11684</v>
      </c>
      <c r="E73" s="55">
        <v>49</v>
      </c>
      <c r="F73" s="51">
        <v>2332</v>
      </c>
      <c r="G73" s="53">
        <v>2.5</v>
      </c>
      <c r="H73" s="54">
        <v>0.2</v>
      </c>
      <c r="I73" s="54">
        <v>0.2</v>
      </c>
      <c r="J73" s="54">
        <v>3</v>
      </c>
      <c r="K73" s="54">
        <v>0.1</v>
      </c>
      <c r="L73">
        <v>57</v>
      </c>
      <c r="M73" s="15" t="s">
        <v>144</v>
      </c>
      <c r="N73" t="s">
        <v>958</v>
      </c>
      <c r="O73" s="51">
        <v>11684</v>
      </c>
      <c r="P73" s="51">
        <v>897</v>
      </c>
      <c r="Q73" s="51">
        <v>1208</v>
      </c>
      <c r="R73" s="51">
        <v>35927</v>
      </c>
      <c r="S73" s="54">
        <f t="shared" si="11"/>
        <v>3.074888736733995</v>
      </c>
      <c r="T73" s="51">
        <v>92</v>
      </c>
      <c r="U73" s="51">
        <v>67938</v>
      </c>
      <c r="V73" s="54">
        <f t="shared" si="12"/>
        <v>5.814618281410476</v>
      </c>
      <c r="W73" s="54">
        <f t="shared" si="0"/>
        <v>1.8910011968714338</v>
      </c>
      <c r="X73" s="51">
        <v>392</v>
      </c>
      <c r="Y73" s="51">
        <v>57</v>
      </c>
      <c r="Z73">
        <v>57</v>
      </c>
      <c r="AA73" s="15" t="s">
        <v>144</v>
      </c>
      <c r="AB73" t="s">
        <v>958</v>
      </c>
      <c r="AC73" s="51">
        <v>11684</v>
      </c>
      <c r="AD73" s="27">
        <v>57044</v>
      </c>
      <c r="AE73" s="27">
        <v>43942</v>
      </c>
      <c r="AF73" s="27">
        <v>0</v>
      </c>
      <c r="AG73" s="27">
        <v>232987</v>
      </c>
      <c r="AH73" s="27">
        <v>333973</v>
      </c>
      <c r="AI73" s="27">
        <v>19000</v>
      </c>
      <c r="AJ73" s="27">
        <v>13941</v>
      </c>
      <c r="AK73">
        <v>57</v>
      </c>
      <c r="AL73" s="15" t="s">
        <v>144</v>
      </c>
      <c r="AM73" t="s">
        <v>410</v>
      </c>
      <c r="AN73" s="51">
        <v>11684</v>
      </c>
      <c r="AO73" s="27">
        <v>87090</v>
      </c>
      <c r="AP73" s="27">
        <v>23949</v>
      </c>
      <c r="AQ73" s="27">
        <v>198821</v>
      </c>
      <c r="AR73" s="27">
        <v>309860</v>
      </c>
      <c r="AS73" s="28">
        <v>0</v>
      </c>
      <c r="AT73" s="10">
        <f t="shared" si="13"/>
        <v>26.520027387880862</v>
      </c>
      <c r="AU73" s="27">
        <v>265918</v>
      </c>
      <c r="AV73" s="27">
        <v>43942</v>
      </c>
      <c r="AW73" s="27">
        <v>0</v>
      </c>
    </row>
    <row r="74" spans="1:49" ht="12.75">
      <c r="A74">
        <v>58</v>
      </c>
      <c r="B74" s="15" t="s">
        <v>144</v>
      </c>
      <c r="C74" t="s">
        <v>41</v>
      </c>
      <c r="D74" s="51">
        <v>6286</v>
      </c>
      <c r="E74" s="55">
        <v>46</v>
      </c>
      <c r="F74" s="51">
        <v>1786</v>
      </c>
      <c r="G74" s="53">
        <v>0</v>
      </c>
      <c r="H74" s="54">
        <v>0</v>
      </c>
      <c r="I74" s="54">
        <v>0.63</v>
      </c>
      <c r="J74" s="54">
        <v>1.54</v>
      </c>
      <c r="K74" s="54">
        <v>0.66</v>
      </c>
      <c r="L74">
        <v>58</v>
      </c>
      <c r="M74" s="15" t="s">
        <v>144</v>
      </c>
      <c r="N74" t="s">
        <v>41</v>
      </c>
      <c r="O74" s="51">
        <v>6286</v>
      </c>
      <c r="P74" s="51">
        <v>602</v>
      </c>
      <c r="Q74" s="51">
        <v>310</v>
      </c>
      <c r="R74" s="51">
        <v>12424</v>
      </c>
      <c r="S74" s="54">
        <f t="shared" si="11"/>
        <v>1.976455615653834</v>
      </c>
      <c r="T74" s="51">
        <v>26</v>
      </c>
      <c r="U74" s="51">
        <v>9073</v>
      </c>
      <c r="V74" s="54">
        <f t="shared" si="12"/>
        <v>1.4433662106267897</v>
      </c>
      <c r="W74" s="54">
        <f t="shared" si="0"/>
        <v>0.7302801030264006</v>
      </c>
      <c r="X74" s="51">
        <v>19</v>
      </c>
      <c r="Y74" s="51">
        <v>15</v>
      </c>
      <c r="Z74">
        <v>58</v>
      </c>
      <c r="AA74" s="15" t="s">
        <v>144</v>
      </c>
      <c r="AB74" t="s">
        <v>41</v>
      </c>
      <c r="AC74" s="51">
        <v>6286</v>
      </c>
      <c r="AD74" s="27">
        <v>15000</v>
      </c>
      <c r="AE74" s="27">
        <v>13293</v>
      </c>
      <c r="AF74" s="27">
        <v>0</v>
      </c>
      <c r="AG74" s="27">
        <v>6790</v>
      </c>
      <c r="AH74" s="27">
        <v>35083</v>
      </c>
      <c r="AI74" s="27">
        <v>10000</v>
      </c>
      <c r="AJ74" s="27">
        <v>0</v>
      </c>
      <c r="AK74">
        <v>58</v>
      </c>
      <c r="AL74" s="15" t="s">
        <v>144</v>
      </c>
      <c r="AM74" t="s">
        <v>41</v>
      </c>
      <c r="AN74" s="51">
        <v>6286</v>
      </c>
      <c r="AO74" s="27">
        <v>32408</v>
      </c>
      <c r="AP74" s="27">
        <v>6179</v>
      </c>
      <c r="AQ74" s="27">
        <v>45482</v>
      </c>
      <c r="AR74" s="27">
        <v>84069</v>
      </c>
      <c r="AS74" s="27">
        <v>0</v>
      </c>
      <c r="AT74" s="10">
        <f t="shared" si="13"/>
        <v>13.374005727012408</v>
      </c>
      <c r="AU74" s="27">
        <v>71430</v>
      </c>
      <c r="AV74" s="27">
        <v>12639</v>
      </c>
      <c r="AW74" s="27">
        <v>0</v>
      </c>
    </row>
    <row r="75" spans="1:49" ht="12.75">
      <c r="A75">
        <v>59</v>
      </c>
      <c r="B75" s="15" t="s">
        <v>144</v>
      </c>
      <c r="C75" t="s">
        <v>1035</v>
      </c>
      <c r="D75" s="51">
        <v>6641</v>
      </c>
      <c r="E75" s="55">
        <v>39</v>
      </c>
      <c r="F75" s="51">
        <v>1884</v>
      </c>
      <c r="G75" s="53">
        <v>0</v>
      </c>
      <c r="H75" s="54">
        <v>1</v>
      </c>
      <c r="I75" s="54">
        <v>0</v>
      </c>
      <c r="J75" s="54">
        <v>1.71</v>
      </c>
      <c r="K75" s="54">
        <v>0.34</v>
      </c>
      <c r="L75">
        <v>59</v>
      </c>
      <c r="M75" s="15" t="s">
        <v>144</v>
      </c>
      <c r="N75" t="s">
        <v>1035</v>
      </c>
      <c r="O75" s="51">
        <v>6641</v>
      </c>
      <c r="P75" s="51">
        <v>983</v>
      </c>
      <c r="Q75" s="51">
        <v>529</v>
      </c>
      <c r="R75" s="51">
        <v>18810</v>
      </c>
      <c r="S75" s="54">
        <f t="shared" si="11"/>
        <v>2.83240475831953</v>
      </c>
      <c r="T75" s="51">
        <v>28</v>
      </c>
      <c r="U75" s="51">
        <v>20962</v>
      </c>
      <c r="V75" s="54">
        <f t="shared" si="12"/>
        <v>3.1564523415148322</v>
      </c>
      <c r="W75" s="54">
        <f t="shared" si="0"/>
        <v>1.1144072301967038</v>
      </c>
      <c r="X75" s="51">
        <v>14</v>
      </c>
      <c r="Y75" s="51">
        <v>12</v>
      </c>
      <c r="Z75">
        <v>59</v>
      </c>
      <c r="AA75" s="15" t="s">
        <v>144</v>
      </c>
      <c r="AB75" t="s">
        <v>1035</v>
      </c>
      <c r="AC75" s="51">
        <v>6641</v>
      </c>
      <c r="AD75" s="27">
        <v>48678</v>
      </c>
      <c r="AE75" s="27">
        <v>20730</v>
      </c>
      <c r="AF75" s="27">
        <v>0</v>
      </c>
      <c r="AG75" s="27">
        <v>21125</v>
      </c>
      <c r="AH75" s="27">
        <v>90533</v>
      </c>
      <c r="AI75" s="27">
        <v>28500</v>
      </c>
      <c r="AJ75" s="27">
        <v>0</v>
      </c>
      <c r="AK75">
        <v>59</v>
      </c>
      <c r="AL75" s="15" t="s">
        <v>144</v>
      </c>
      <c r="AM75" t="s">
        <v>411</v>
      </c>
      <c r="AN75" s="51">
        <v>6641</v>
      </c>
      <c r="AO75" s="27">
        <v>41866</v>
      </c>
      <c r="AP75" s="27">
        <v>9944</v>
      </c>
      <c r="AQ75" s="27">
        <v>14166</v>
      </c>
      <c r="AR75" s="27">
        <v>65976</v>
      </c>
      <c r="AS75" s="27">
        <v>0</v>
      </c>
      <c r="AT75" s="10">
        <f t="shared" si="13"/>
        <v>9.934648396325855</v>
      </c>
      <c r="AU75" s="27">
        <v>45246</v>
      </c>
      <c r="AV75" s="27">
        <v>20730</v>
      </c>
      <c r="AW75" s="27">
        <v>0</v>
      </c>
    </row>
    <row r="76" spans="1:49" ht="12.75">
      <c r="A76">
        <v>60</v>
      </c>
      <c r="B76" s="15" t="s">
        <v>144</v>
      </c>
      <c r="C76" t="s">
        <v>1104</v>
      </c>
      <c r="D76" s="51">
        <v>4637</v>
      </c>
      <c r="E76" s="55">
        <v>35</v>
      </c>
      <c r="F76" s="51">
        <v>1119</v>
      </c>
      <c r="G76" s="53">
        <v>0</v>
      </c>
      <c r="H76" s="54">
        <v>0</v>
      </c>
      <c r="I76" s="54">
        <v>0</v>
      </c>
      <c r="J76" s="54">
        <v>2.5</v>
      </c>
      <c r="K76" s="54">
        <v>0</v>
      </c>
      <c r="L76">
        <v>60</v>
      </c>
      <c r="M76" s="15" t="s">
        <v>144</v>
      </c>
      <c r="N76" t="s">
        <v>1104</v>
      </c>
      <c r="O76" s="51">
        <v>4637</v>
      </c>
      <c r="P76" s="51">
        <v>1110</v>
      </c>
      <c r="Q76" s="51">
        <v>563</v>
      </c>
      <c r="R76" s="51">
        <v>18234</v>
      </c>
      <c r="S76" s="54">
        <f t="shared" si="11"/>
        <v>3.9322838041837396</v>
      </c>
      <c r="T76" s="51">
        <v>31</v>
      </c>
      <c r="U76" s="51">
        <v>9104</v>
      </c>
      <c r="V76" s="54">
        <f t="shared" si="12"/>
        <v>1.9633383653224068</v>
      </c>
      <c r="W76" s="54">
        <f t="shared" si="0"/>
        <v>0.49928704617747066</v>
      </c>
      <c r="X76" s="51">
        <v>18</v>
      </c>
      <c r="Y76" s="51">
        <v>15</v>
      </c>
      <c r="Z76">
        <v>60</v>
      </c>
      <c r="AA76" s="15" t="s">
        <v>144</v>
      </c>
      <c r="AB76" t="s">
        <v>1104</v>
      </c>
      <c r="AC76" s="51">
        <v>4637</v>
      </c>
      <c r="AD76" s="27">
        <v>43319</v>
      </c>
      <c r="AE76" s="27">
        <v>35644</v>
      </c>
      <c r="AF76" s="27">
        <v>0</v>
      </c>
      <c r="AG76" s="27">
        <v>14676</v>
      </c>
      <c r="AH76" s="27">
        <v>93639</v>
      </c>
      <c r="AI76" s="27">
        <v>4000</v>
      </c>
      <c r="AJ76" s="27">
        <v>0</v>
      </c>
      <c r="AK76">
        <v>60</v>
      </c>
      <c r="AL76" s="15" t="s">
        <v>144</v>
      </c>
      <c r="AM76" t="s">
        <v>1104</v>
      </c>
      <c r="AN76" s="51">
        <v>4637</v>
      </c>
      <c r="AO76" s="27">
        <v>35879</v>
      </c>
      <c r="AP76" s="27">
        <v>9210</v>
      </c>
      <c r="AQ76" s="27">
        <v>7403</v>
      </c>
      <c r="AR76" s="27">
        <v>52492</v>
      </c>
      <c r="AS76" s="27">
        <v>0</v>
      </c>
      <c r="AT76" s="10">
        <f t="shared" si="13"/>
        <v>11.320250161742505</v>
      </c>
      <c r="AU76" s="27">
        <v>33588</v>
      </c>
      <c r="AV76" s="27">
        <v>18904</v>
      </c>
      <c r="AW76" s="27">
        <v>0</v>
      </c>
    </row>
    <row r="77" spans="3:49" ht="12.75">
      <c r="C77" s="60" t="s">
        <v>599</v>
      </c>
      <c r="D77" s="51">
        <f>SUM(D67:D76)</f>
        <v>180680</v>
      </c>
      <c r="F77" s="51">
        <f>SUM(F67:F76)</f>
        <v>34322</v>
      </c>
      <c r="G77" s="53">
        <v>12.25</v>
      </c>
      <c r="H77" s="54">
        <f>SUM(H67:H76)</f>
        <v>5.2</v>
      </c>
      <c r="I77" s="54">
        <f>SUM(I67:I76)</f>
        <v>3.26</v>
      </c>
      <c r="J77" s="54">
        <f>SUM(J67:J76)</f>
        <v>37.91</v>
      </c>
      <c r="K77" s="54">
        <f>SUM(K67:K76)</f>
        <v>2.6</v>
      </c>
      <c r="N77" s="60" t="s">
        <v>599</v>
      </c>
      <c r="O77" s="51">
        <f>SUM(O67:O76)</f>
        <v>180680</v>
      </c>
      <c r="P77" s="51">
        <f aca="true" t="shared" si="14" ref="P77:Y77">SUM(P67:P76)</f>
        <v>23725</v>
      </c>
      <c r="Q77" s="51">
        <f t="shared" si="14"/>
        <v>16133</v>
      </c>
      <c r="R77" s="51">
        <f t="shared" si="14"/>
        <v>366657</v>
      </c>
      <c r="S77" s="54">
        <f>R77/O77</f>
        <v>2.029317024573832</v>
      </c>
      <c r="T77" s="51">
        <f t="shared" si="14"/>
        <v>690</v>
      </c>
      <c r="U77" s="51">
        <f t="shared" si="14"/>
        <v>472481</v>
      </c>
      <c r="V77" s="54">
        <f>U77/O77</f>
        <v>2.615015497011291</v>
      </c>
      <c r="W77" s="54">
        <f>U77/R77</f>
        <v>1.2886185181245688</v>
      </c>
      <c r="X77" s="51">
        <f t="shared" si="14"/>
        <v>3226</v>
      </c>
      <c r="Y77" s="51">
        <f t="shared" si="14"/>
        <v>1320</v>
      </c>
      <c r="AB77" s="60" t="s">
        <v>599</v>
      </c>
      <c r="AC77" s="51">
        <f>SUM(AC67:AC76)</f>
        <v>180680</v>
      </c>
      <c r="AD77" s="27">
        <f aca="true" t="shared" si="15" ref="AD77:AJ77">SUM(AD67:AD76)</f>
        <v>1022005</v>
      </c>
      <c r="AE77" s="27">
        <f t="shared" si="15"/>
        <v>915017</v>
      </c>
      <c r="AF77" s="27">
        <f t="shared" si="15"/>
        <v>4338</v>
      </c>
      <c r="AG77" s="27">
        <f t="shared" si="15"/>
        <v>597460</v>
      </c>
      <c r="AH77" s="27">
        <f t="shared" si="15"/>
        <v>2538820</v>
      </c>
      <c r="AI77" s="27">
        <f t="shared" si="15"/>
        <v>237804</v>
      </c>
      <c r="AJ77" s="27">
        <f t="shared" si="15"/>
        <v>27372</v>
      </c>
      <c r="AM77" s="60" t="s">
        <v>599</v>
      </c>
      <c r="AN77" s="51">
        <f>SUM(AN67:AN76)</f>
        <v>180680</v>
      </c>
      <c r="AO77" s="27">
        <v>1342882</v>
      </c>
      <c r="AP77" s="27">
        <f>SUM(AP67:AP76)</f>
        <v>276872</v>
      </c>
      <c r="AQ77" s="27">
        <f>SUM(AQ67:AQ76)</f>
        <v>804975</v>
      </c>
      <c r="AR77" s="27">
        <f>SUM(AR67:AR76)</f>
        <v>2424729</v>
      </c>
      <c r="AS77" s="27">
        <v>0</v>
      </c>
      <c r="AT77" s="10">
        <f>AR77/AN77</f>
        <v>13.420018817799424</v>
      </c>
      <c r="AU77" s="27">
        <f>SUM(AU67:AU76)</f>
        <v>1543709</v>
      </c>
      <c r="AV77" s="27">
        <f>SUM(AV67:AV76)</f>
        <v>876682</v>
      </c>
      <c r="AW77" s="27">
        <f>SUM(AW67:AW76)</f>
        <v>4338</v>
      </c>
    </row>
    <row r="79" spans="1:37" ht="12.75">
      <c r="A79" t="s">
        <v>100</v>
      </c>
      <c r="L79" t="s">
        <v>100</v>
      </c>
      <c r="Z79" t="s">
        <v>100</v>
      </c>
      <c r="AK79" t="s">
        <v>100</v>
      </c>
    </row>
    <row r="80" spans="1:49" ht="12.75">
      <c r="A80">
        <v>61</v>
      </c>
      <c r="B80" s="15" t="s">
        <v>143</v>
      </c>
      <c r="C80" t="s">
        <v>768</v>
      </c>
      <c r="D80" s="51">
        <v>29419</v>
      </c>
      <c r="E80" s="55">
        <v>63</v>
      </c>
      <c r="F80" s="51">
        <v>4890</v>
      </c>
      <c r="G80" s="53">
        <v>1.14</v>
      </c>
      <c r="H80" s="54">
        <v>0</v>
      </c>
      <c r="I80" s="54">
        <v>0</v>
      </c>
      <c r="J80" s="54">
        <v>6.11</v>
      </c>
      <c r="K80" s="54">
        <v>0.57</v>
      </c>
      <c r="L80">
        <v>61</v>
      </c>
      <c r="M80" s="15" t="s">
        <v>143</v>
      </c>
      <c r="N80" t="s">
        <v>768</v>
      </c>
      <c r="O80" s="51">
        <v>29419</v>
      </c>
      <c r="P80" s="51">
        <v>4250</v>
      </c>
      <c r="Q80" s="51">
        <v>4015</v>
      </c>
      <c r="R80" s="51">
        <v>27566</v>
      </c>
      <c r="S80" s="54">
        <f>R80/D80</f>
        <v>0.9370134946803086</v>
      </c>
      <c r="T80" s="51">
        <v>75</v>
      </c>
      <c r="U80" s="51">
        <v>99275</v>
      </c>
      <c r="V80" s="54">
        <f>U80/D80</f>
        <v>3.3745198681124444</v>
      </c>
      <c r="W80" s="54">
        <f t="shared" si="0"/>
        <v>3.6013567438148444</v>
      </c>
      <c r="X80" s="51">
        <v>59</v>
      </c>
      <c r="Y80" s="51">
        <v>614</v>
      </c>
      <c r="Z80">
        <v>61</v>
      </c>
      <c r="AA80" s="15" t="s">
        <v>143</v>
      </c>
      <c r="AB80" t="s">
        <v>768</v>
      </c>
      <c r="AC80" s="51">
        <v>29419</v>
      </c>
      <c r="AD80" s="27">
        <v>100649</v>
      </c>
      <c r="AE80" s="27">
        <v>128952</v>
      </c>
      <c r="AF80" s="27">
        <v>0</v>
      </c>
      <c r="AG80" s="27">
        <v>96082</v>
      </c>
      <c r="AH80" s="27">
        <v>325683</v>
      </c>
      <c r="AI80" s="27">
        <v>0</v>
      </c>
      <c r="AJ80" s="27">
        <v>11495</v>
      </c>
      <c r="AK80">
        <v>61</v>
      </c>
      <c r="AL80" s="15" t="s">
        <v>143</v>
      </c>
      <c r="AM80" t="s">
        <v>768</v>
      </c>
      <c r="AN80" s="51">
        <v>29419</v>
      </c>
      <c r="AO80" s="27">
        <v>158217</v>
      </c>
      <c r="AP80" s="27">
        <v>61105</v>
      </c>
      <c r="AQ80" s="27">
        <v>82316</v>
      </c>
      <c r="AR80" s="27">
        <v>301638</v>
      </c>
      <c r="AS80" s="27">
        <v>0</v>
      </c>
      <c r="AT80" s="10">
        <f>AR80/D80</f>
        <v>10.253169720248819</v>
      </c>
      <c r="AU80" s="27">
        <v>172686</v>
      </c>
      <c r="AV80" s="27">
        <v>128952</v>
      </c>
      <c r="AW80" s="27">
        <v>0</v>
      </c>
    </row>
    <row r="81" spans="1:49" ht="12.75">
      <c r="A81">
        <v>62</v>
      </c>
      <c r="B81" s="15" t="s">
        <v>144</v>
      </c>
      <c r="C81" t="s">
        <v>875</v>
      </c>
      <c r="D81" s="51">
        <v>13325</v>
      </c>
      <c r="E81" s="55">
        <v>45</v>
      </c>
      <c r="F81" s="51">
        <v>6310</v>
      </c>
      <c r="G81" s="53">
        <v>1.14</v>
      </c>
      <c r="H81" s="54">
        <v>0</v>
      </c>
      <c r="I81" s="54">
        <v>0</v>
      </c>
      <c r="J81" s="54">
        <v>3</v>
      </c>
      <c r="K81" s="54">
        <v>0.22</v>
      </c>
      <c r="L81">
        <v>62</v>
      </c>
      <c r="M81" s="15" t="s">
        <v>144</v>
      </c>
      <c r="N81" t="s">
        <v>875</v>
      </c>
      <c r="O81" s="51">
        <v>13325</v>
      </c>
      <c r="P81" s="51">
        <v>4058</v>
      </c>
      <c r="Q81" s="51">
        <v>1762</v>
      </c>
      <c r="R81" s="51">
        <v>33770</v>
      </c>
      <c r="S81" s="54">
        <f>R81/D81</f>
        <v>2.5343339587242024</v>
      </c>
      <c r="T81" s="51">
        <v>41</v>
      </c>
      <c r="U81" s="51">
        <v>45289</v>
      </c>
      <c r="V81" s="54">
        <f>U81/D81</f>
        <v>3.3987992495309567</v>
      </c>
      <c r="W81" s="54">
        <f t="shared" si="0"/>
        <v>1.3411015694403317</v>
      </c>
      <c r="X81" s="51">
        <v>59</v>
      </c>
      <c r="Y81" s="51">
        <v>144</v>
      </c>
      <c r="Z81">
        <v>62</v>
      </c>
      <c r="AA81" s="15" t="s">
        <v>144</v>
      </c>
      <c r="AB81" t="s">
        <v>875</v>
      </c>
      <c r="AC81" s="51">
        <v>13325</v>
      </c>
      <c r="AD81" s="27">
        <v>55278</v>
      </c>
      <c r="AE81" s="27">
        <v>41633</v>
      </c>
      <c r="AF81" s="27">
        <v>11435</v>
      </c>
      <c r="AG81" s="27">
        <v>38352</v>
      </c>
      <c r="AH81" s="27">
        <v>146698</v>
      </c>
      <c r="AI81" s="27">
        <v>0</v>
      </c>
      <c r="AJ81" s="27">
        <v>20317</v>
      </c>
      <c r="AK81">
        <v>62</v>
      </c>
      <c r="AL81" s="15" t="s">
        <v>144</v>
      </c>
      <c r="AM81" t="s">
        <v>875</v>
      </c>
      <c r="AN81" s="51">
        <v>13325</v>
      </c>
      <c r="AO81" s="27">
        <v>80422</v>
      </c>
      <c r="AP81" s="27">
        <v>22453</v>
      </c>
      <c r="AQ81" s="27">
        <v>41602</v>
      </c>
      <c r="AR81" s="27">
        <v>144477</v>
      </c>
      <c r="AS81" s="27">
        <v>0</v>
      </c>
      <c r="AT81" s="10">
        <f>AR81/D81</f>
        <v>10.842551594746716</v>
      </c>
      <c r="AU81" s="27">
        <v>91409</v>
      </c>
      <c r="AV81" s="27">
        <v>41633</v>
      </c>
      <c r="AW81" s="27">
        <v>11435</v>
      </c>
    </row>
    <row r="82" spans="1:49" ht="12.75">
      <c r="A82">
        <v>63</v>
      </c>
      <c r="B82" s="15" t="s">
        <v>144</v>
      </c>
      <c r="C82" t="s">
        <v>931</v>
      </c>
      <c r="D82" s="51">
        <v>2765</v>
      </c>
      <c r="E82" s="55">
        <v>35</v>
      </c>
      <c r="F82" s="51">
        <v>1499</v>
      </c>
      <c r="G82" s="53">
        <v>0</v>
      </c>
      <c r="H82" s="56">
        <v>0</v>
      </c>
      <c r="I82" s="56">
        <v>0</v>
      </c>
      <c r="J82" s="56">
        <v>0.86</v>
      </c>
      <c r="K82" s="56">
        <v>0</v>
      </c>
      <c r="L82">
        <v>63</v>
      </c>
      <c r="M82" s="15" t="s">
        <v>144</v>
      </c>
      <c r="N82" t="s">
        <v>931</v>
      </c>
      <c r="O82" s="51">
        <v>2765</v>
      </c>
      <c r="P82" s="58">
        <v>689</v>
      </c>
      <c r="Q82" s="58">
        <v>3075</v>
      </c>
      <c r="R82" s="58">
        <v>9143</v>
      </c>
      <c r="S82" s="54">
        <f>R82/D82</f>
        <v>3.3066907775768537</v>
      </c>
      <c r="T82" s="58">
        <v>20</v>
      </c>
      <c r="U82" s="58">
        <v>5370</v>
      </c>
      <c r="V82" s="54">
        <f>U82/D82</f>
        <v>1.942133815551537</v>
      </c>
      <c r="W82" s="54">
        <f t="shared" si="0"/>
        <v>0.5873345728972985</v>
      </c>
      <c r="X82" s="58">
        <v>0</v>
      </c>
      <c r="Y82" s="58">
        <v>31</v>
      </c>
      <c r="Z82">
        <v>63</v>
      </c>
      <c r="AA82" s="15" t="s">
        <v>144</v>
      </c>
      <c r="AB82" t="s">
        <v>931</v>
      </c>
      <c r="AC82" s="51">
        <v>2765</v>
      </c>
      <c r="AD82" s="28">
        <v>12084</v>
      </c>
      <c r="AE82" s="28">
        <v>8824</v>
      </c>
      <c r="AF82" s="28">
        <v>0</v>
      </c>
      <c r="AG82" s="28">
        <v>24621</v>
      </c>
      <c r="AH82" s="28">
        <v>45529</v>
      </c>
      <c r="AI82" s="28">
        <v>0</v>
      </c>
      <c r="AJ82" s="28">
        <v>0</v>
      </c>
      <c r="AK82">
        <v>63</v>
      </c>
      <c r="AL82" s="15" t="s">
        <v>144</v>
      </c>
      <c r="AM82" t="s">
        <v>412</v>
      </c>
      <c r="AN82" s="51">
        <v>2765</v>
      </c>
      <c r="AO82" s="27">
        <v>12337</v>
      </c>
      <c r="AP82" s="28">
        <v>8379</v>
      </c>
      <c r="AQ82" s="28">
        <v>8606</v>
      </c>
      <c r="AR82" s="28">
        <v>29322</v>
      </c>
      <c r="AS82" s="28">
        <v>0</v>
      </c>
      <c r="AT82" s="10">
        <f>AR82/D82</f>
        <v>10.604701627486438</v>
      </c>
      <c r="AU82" s="27">
        <v>20498</v>
      </c>
      <c r="AV82" s="27">
        <v>8824</v>
      </c>
      <c r="AW82" s="27">
        <v>0</v>
      </c>
    </row>
    <row r="83" spans="1:49" ht="12.75">
      <c r="A83">
        <v>64</v>
      </c>
      <c r="B83" s="15" t="s">
        <v>144</v>
      </c>
      <c r="C83" t="s">
        <v>1113</v>
      </c>
      <c r="D83" s="51">
        <v>4475</v>
      </c>
      <c r="E83" s="55">
        <v>37</v>
      </c>
      <c r="F83" s="51">
        <v>2112</v>
      </c>
      <c r="G83" s="53">
        <v>0</v>
      </c>
      <c r="H83" s="54">
        <v>0</v>
      </c>
      <c r="I83" s="54">
        <v>0</v>
      </c>
      <c r="J83" s="54">
        <v>2</v>
      </c>
      <c r="K83" s="54">
        <v>0</v>
      </c>
      <c r="L83">
        <v>64</v>
      </c>
      <c r="M83" s="15" t="s">
        <v>144</v>
      </c>
      <c r="N83" t="s">
        <v>1113</v>
      </c>
      <c r="O83" s="51">
        <v>4475</v>
      </c>
      <c r="P83" s="51">
        <v>667</v>
      </c>
      <c r="Q83" s="51">
        <v>8</v>
      </c>
      <c r="R83" s="51">
        <v>11124</v>
      </c>
      <c r="S83" s="54">
        <f>R83/D83</f>
        <v>2.485810055865922</v>
      </c>
      <c r="T83" s="51">
        <v>20</v>
      </c>
      <c r="U83" s="51">
        <v>10334</v>
      </c>
      <c r="V83" s="54">
        <f>U83/D83</f>
        <v>2.30927374301676</v>
      </c>
      <c r="W83" s="54">
        <f t="shared" si="0"/>
        <v>0.9289823804386911</v>
      </c>
      <c r="X83" s="51">
        <v>13</v>
      </c>
      <c r="Y83" s="51">
        <v>200</v>
      </c>
      <c r="Z83">
        <v>64</v>
      </c>
      <c r="AA83" s="15" t="s">
        <v>144</v>
      </c>
      <c r="AB83" t="s">
        <v>1113</v>
      </c>
      <c r="AC83" s="51">
        <v>4475</v>
      </c>
      <c r="AD83" s="27">
        <v>11289</v>
      </c>
      <c r="AE83" s="27">
        <v>15696</v>
      </c>
      <c r="AF83" s="27">
        <v>0</v>
      </c>
      <c r="AG83" s="27">
        <v>27611</v>
      </c>
      <c r="AH83" s="27">
        <v>54596</v>
      </c>
      <c r="AI83" s="27">
        <v>0</v>
      </c>
      <c r="AJ83" s="27">
        <v>0</v>
      </c>
      <c r="AK83">
        <v>64</v>
      </c>
      <c r="AL83" s="15" t="s">
        <v>144</v>
      </c>
      <c r="AM83" t="s">
        <v>1113</v>
      </c>
      <c r="AN83" s="51">
        <v>4475</v>
      </c>
      <c r="AO83" s="27">
        <v>21428</v>
      </c>
      <c r="AP83" s="27">
        <v>6886</v>
      </c>
      <c r="AQ83" s="27">
        <v>17633</v>
      </c>
      <c r="AR83" s="27">
        <v>45947</v>
      </c>
      <c r="AS83" s="27">
        <v>0</v>
      </c>
      <c r="AT83" s="10">
        <f>AR83/D83</f>
        <v>10.267486033519553</v>
      </c>
      <c r="AU83" s="27">
        <v>25251</v>
      </c>
      <c r="AV83" s="27">
        <v>20696</v>
      </c>
      <c r="AW83" s="27">
        <v>0</v>
      </c>
    </row>
    <row r="84" spans="3:49" ht="12.75">
      <c r="C84" s="60" t="s">
        <v>600</v>
      </c>
      <c r="D84" s="51">
        <f>SUM(D80:D83)</f>
        <v>49984</v>
      </c>
      <c r="F84" s="51">
        <f>SUM(F80:F83)</f>
        <v>14811</v>
      </c>
      <c r="G84" s="53">
        <v>2.28</v>
      </c>
      <c r="H84" s="54">
        <f>SUM(H80:H83)</f>
        <v>0</v>
      </c>
      <c r="I84" s="54">
        <f>SUM(I80:I83)</f>
        <v>0</v>
      </c>
      <c r="J84" s="54">
        <f>SUM(J80:J83)</f>
        <v>11.969999999999999</v>
      </c>
      <c r="K84" s="54">
        <f>SUM(K80:K83)</f>
        <v>0.7899999999999999</v>
      </c>
      <c r="N84" s="60" t="s">
        <v>600</v>
      </c>
      <c r="O84" s="51">
        <f>SUM(O80:O83)</f>
        <v>49984</v>
      </c>
      <c r="P84" s="51">
        <f aca="true" t="shared" si="16" ref="P84:Y84">SUM(P80:P83)</f>
        <v>9664</v>
      </c>
      <c r="Q84" s="51">
        <f t="shared" si="16"/>
        <v>8860</v>
      </c>
      <c r="R84" s="51">
        <f t="shared" si="16"/>
        <v>81603</v>
      </c>
      <c r="S84" s="54">
        <f>R84/O84</f>
        <v>1.6325824263764404</v>
      </c>
      <c r="T84" s="51">
        <f t="shared" si="16"/>
        <v>156</v>
      </c>
      <c r="U84" s="51">
        <f t="shared" si="16"/>
        <v>160268</v>
      </c>
      <c r="V84" s="54">
        <f>U84/O84</f>
        <v>3.206386043533931</v>
      </c>
      <c r="W84" s="54">
        <f>U84/R84</f>
        <v>1.9639964217001826</v>
      </c>
      <c r="X84" s="51">
        <f t="shared" si="16"/>
        <v>131</v>
      </c>
      <c r="Y84" s="51">
        <f t="shared" si="16"/>
        <v>989</v>
      </c>
      <c r="AB84" s="60" t="s">
        <v>600</v>
      </c>
      <c r="AC84" s="51">
        <f>SUM(AC80:AC83)</f>
        <v>49984</v>
      </c>
      <c r="AD84" s="27">
        <f aca="true" t="shared" si="17" ref="AD84:AJ84">SUM(AD80:AD83)</f>
        <v>179300</v>
      </c>
      <c r="AE84" s="27">
        <f t="shared" si="17"/>
        <v>195105</v>
      </c>
      <c r="AF84" s="27">
        <f t="shared" si="17"/>
        <v>11435</v>
      </c>
      <c r="AG84" s="27">
        <f t="shared" si="17"/>
        <v>186666</v>
      </c>
      <c r="AH84" s="27">
        <f t="shared" si="17"/>
        <v>572506</v>
      </c>
      <c r="AI84" s="27">
        <f t="shared" si="17"/>
        <v>0</v>
      </c>
      <c r="AJ84" s="27">
        <f t="shared" si="17"/>
        <v>31812</v>
      </c>
      <c r="AM84" s="60" t="s">
        <v>600</v>
      </c>
      <c r="AN84" s="51">
        <f>SUM(AN80:AN83)</f>
        <v>49984</v>
      </c>
      <c r="AO84" s="27">
        <v>272404</v>
      </c>
      <c r="AP84" s="27">
        <f>SUM(AP80:AP83)</f>
        <v>98823</v>
      </c>
      <c r="AQ84" s="27">
        <f>SUM(AQ80:AQ83)</f>
        <v>150157</v>
      </c>
      <c r="AR84" s="27">
        <f>SUM(AR80:AR83)</f>
        <v>521384</v>
      </c>
      <c r="AS84" s="27">
        <v>0</v>
      </c>
      <c r="AT84" s="10">
        <f>AR84/AN84</f>
        <v>10.431017925736235</v>
      </c>
      <c r="AU84" s="27">
        <f>SUM(AU80:AU83)</f>
        <v>309844</v>
      </c>
      <c r="AV84" s="27">
        <f>SUM(AV80:AV83)</f>
        <v>200105</v>
      </c>
      <c r="AW84" s="27">
        <f>SUM(AW80:AW83)</f>
        <v>11435</v>
      </c>
    </row>
    <row r="85" spans="1:45" ht="12.75">
      <c r="A85" t="s">
        <v>102</v>
      </c>
      <c r="L85" t="s">
        <v>102</v>
      </c>
      <c r="Z85" t="s">
        <v>102</v>
      </c>
      <c r="AK85" t="s">
        <v>102</v>
      </c>
      <c r="AS85" s="28"/>
    </row>
    <row r="86" spans="1:49" ht="12.75">
      <c r="A86">
        <v>65</v>
      </c>
      <c r="B86" s="15" t="s">
        <v>143</v>
      </c>
      <c r="C86" t="s">
        <v>774</v>
      </c>
      <c r="D86" s="51">
        <v>71251</v>
      </c>
      <c r="E86" s="55">
        <v>42.5</v>
      </c>
      <c r="F86" s="51">
        <v>32034</v>
      </c>
      <c r="G86" s="53">
        <v>3</v>
      </c>
      <c r="H86" s="54">
        <v>2</v>
      </c>
      <c r="I86" s="54">
        <v>0</v>
      </c>
      <c r="J86" s="54">
        <v>8.56</v>
      </c>
      <c r="K86" s="54">
        <v>0</v>
      </c>
      <c r="L86">
        <v>65</v>
      </c>
      <c r="M86" s="15" t="s">
        <v>143</v>
      </c>
      <c r="N86" t="s">
        <v>774</v>
      </c>
      <c r="O86" s="51">
        <v>71251</v>
      </c>
      <c r="P86" s="51">
        <v>3772</v>
      </c>
      <c r="Q86" s="51">
        <v>1294</v>
      </c>
      <c r="R86" s="51">
        <v>29868</v>
      </c>
      <c r="S86" s="54">
        <f aca="true" t="shared" si="18" ref="S86:S95">R86/D86</f>
        <v>0.41919411657380246</v>
      </c>
      <c r="T86" s="51">
        <v>82</v>
      </c>
      <c r="U86" s="51">
        <v>90156</v>
      </c>
      <c r="V86" s="54">
        <f aca="true" t="shared" si="19" ref="V86:V95">U86/D86</f>
        <v>1.2653296094089908</v>
      </c>
      <c r="W86" s="54">
        <f t="shared" si="0"/>
        <v>3.0184813177983125</v>
      </c>
      <c r="X86" s="51">
        <v>1828</v>
      </c>
      <c r="Y86" s="51">
        <v>1953</v>
      </c>
      <c r="Z86">
        <v>65</v>
      </c>
      <c r="AA86" s="15" t="s">
        <v>143</v>
      </c>
      <c r="AB86" t="s">
        <v>774</v>
      </c>
      <c r="AC86" s="51">
        <v>71251</v>
      </c>
      <c r="AD86" s="27">
        <v>755924</v>
      </c>
      <c r="AE86" s="27">
        <v>126855</v>
      </c>
      <c r="AF86" s="27">
        <v>12677</v>
      </c>
      <c r="AG86" s="27">
        <v>256200</v>
      </c>
      <c r="AH86" s="27">
        <v>1151656</v>
      </c>
      <c r="AI86" s="27">
        <v>0</v>
      </c>
      <c r="AJ86" s="27">
        <v>0</v>
      </c>
      <c r="AK86">
        <v>65</v>
      </c>
      <c r="AL86" s="15" t="s">
        <v>143</v>
      </c>
      <c r="AM86" t="s">
        <v>774</v>
      </c>
      <c r="AN86" s="51">
        <v>71251</v>
      </c>
      <c r="AO86" s="27">
        <v>492592</v>
      </c>
      <c r="AP86" s="27">
        <v>76980</v>
      </c>
      <c r="AQ86" s="27">
        <v>587834</v>
      </c>
      <c r="AR86" s="27">
        <v>1157406</v>
      </c>
      <c r="AS86" s="27">
        <v>0</v>
      </c>
      <c r="AT86" s="10">
        <f aca="true" t="shared" si="20" ref="AT86:AT95">AR86/D86</f>
        <v>16.24406674994035</v>
      </c>
      <c r="AU86" s="27">
        <v>1017874</v>
      </c>
      <c r="AV86" s="27">
        <v>126855</v>
      </c>
      <c r="AW86" s="27">
        <v>12677</v>
      </c>
    </row>
    <row r="87" spans="1:49" ht="12.75">
      <c r="A87">
        <v>66</v>
      </c>
      <c r="B87" s="15" t="s">
        <v>144</v>
      </c>
      <c r="C87" t="s">
        <v>775</v>
      </c>
      <c r="D87" s="51">
        <v>4462</v>
      </c>
      <c r="E87" s="55">
        <v>40</v>
      </c>
      <c r="F87" s="51">
        <v>1697</v>
      </c>
      <c r="G87" s="53">
        <v>0.8</v>
      </c>
      <c r="H87" s="54">
        <v>0</v>
      </c>
      <c r="I87" s="54">
        <v>0</v>
      </c>
      <c r="J87" s="54">
        <v>0.69</v>
      </c>
      <c r="K87" s="54">
        <v>0</v>
      </c>
      <c r="L87">
        <v>66</v>
      </c>
      <c r="M87" s="15" t="s">
        <v>144</v>
      </c>
      <c r="N87" t="s">
        <v>775</v>
      </c>
      <c r="O87" s="51">
        <v>4462</v>
      </c>
      <c r="P87" s="51">
        <v>1273</v>
      </c>
      <c r="Q87" s="51">
        <v>449</v>
      </c>
      <c r="R87" s="51">
        <v>8735</v>
      </c>
      <c r="S87" s="54">
        <f t="shared" si="18"/>
        <v>1.9576423128641864</v>
      </c>
      <c r="T87" s="51">
        <v>28</v>
      </c>
      <c r="U87" s="51">
        <v>22063</v>
      </c>
      <c r="V87" s="54">
        <f t="shared" si="19"/>
        <v>4.944643657552667</v>
      </c>
      <c r="W87" s="54">
        <f aca="true" t="shared" si="21" ref="W87:W165">U87/R87</f>
        <v>2.5258156840297654</v>
      </c>
      <c r="X87" s="51">
        <v>734</v>
      </c>
      <c r="Y87" s="51">
        <v>1433</v>
      </c>
      <c r="Z87">
        <v>66</v>
      </c>
      <c r="AA87" s="15" t="s">
        <v>144</v>
      </c>
      <c r="AB87" t="s">
        <v>775</v>
      </c>
      <c r="AC87" s="51">
        <v>4462</v>
      </c>
      <c r="AD87" s="27">
        <v>24460</v>
      </c>
      <c r="AE87" s="27">
        <v>25828</v>
      </c>
      <c r="AF87" s="27">
        <v>0</v>
      </c>
      <c r="AG87" s="27">
        <v>9896</v>
      </c>
      <c r="AH87" s="27">
        <v>60184</v>
      </c>
      <c r="AI87" s="27">
        <v>0</v>
      </c>
      <c r="AJ87" s="27">
        <v>0</v>
      </c>
      <c r="AK87">
        <v>66</v>
      </c>
      <c r="AL87" s="15" t="s">
        <v>144</v>
      </c>
      <c r="AM87" t="s">
        <v>413</v>
      </c>
      <c r="AN87" s="51">
        <v>4462</v>
      </c>
      <c r="AO87" s="27">
        <v>24294</v>
      </c>
      <c r="AP87" s="27">
        <v>13448</v>
      </c>
      <c r="AQ87" s="27">
        <v>29958</v>
      </c>
      <c r="AR87" s="27">
        <v>67700</v>
      </c>
      <c r="AS87" s="27">
        <v>0</v>
      </c>
      <c r="AT87" s="10">
        <f t="shared" si="20"/>
        <v>15.17256835499776</v>
      </c>
      <c r="AU87" s="27">
        <v>41872</v>
      </c>
      <c r="AV87" s="27">
        <v>25828</v>
      </c>
      <c r="AW87" s="27">
        <v>0</v>
      </c>
    </row>
    <row r="88" spans="1:49" ht="12.75">
      <c r="A88">
        <v>67</v>
      </c>
      <c r="B88" s="15" t="s">
        <v>144</v>
      </c>
      <c r="C88" t="s">
        <v>779</v>
      </c>
      <c r="D88" s="51">
        <v>7456</v>
      </c>
      <c r="E88" s="55">
        <v>39</v>
      </c>
      <c r="F88" s="51">
        <v>2378</v>
      </c>
      <c r="G88" s="53">
        <v>0</v>
      </c>
      <c r="H88" s="54">
        <v>0</v>
      </c>
      <c r="I88" s="54">
        <v>0</v>
      </c>
      <c r="J88" s="54">
        <v>2.14</v>
      </c>
      <c r="K88" s="54">
        <v>0.82</v>
      </c>
      <c r="L88">
        <v>67</v>
      </c>
      <c r="M88" s="15" t="s">
        <v>144</v>
      </c>
      <c r="N88" t="s">
        <v>779</v>
      </c>
      <c r="O88" s="51">
        <v>7456</v>
      </c>
      <c r="P88" s="51">
        <v>1979</v>
      </c>
      <c r="Q88" s="51">
        <v>1329</v>
      </c>
      <c r="R88" s="51">
        <v>14867</v>
      </c>
      <c r="S88" s="54">
        <f t="shared" si="18"/>
        <v>1.993964592274678</v>
      </c>
      <c r="T88" s="51">
        <v>16</v>
      </c>
      <c r="U88" s="51">
        <v>62768</v>
      </c>
      <c r="V88" s="54">
        <f t="shared" si="19"/>
        <v>8.418454935622318</v>
      </c>
      <c r="W88" s="54">
        <f t="shared" si="21"/>
        <v>4.221968117306787</v>
      </c>
      <c r="X88" s="51">
        <v>2258</v>
      </c>
      <c r="Y88" s="51">
        <v>1655</v>
      </c>
      <c r="Z88">
        <v>67</v>
      </c>
      <c r="AA88" s="15" t="s">
        <v>144</v>
      </c>
      <c r="AB88" t="s">
        <v>779</v>
      </c>
      <c r="AC88" s="51">
        <v>7456</v>
      </c>
      <c r="AD88" s="27">
        <v>25053</v>
      </c>
      <c r="AE88" s="27">
        <v>52790</v>
      </c>
      <c r="AF88" s="27">
        <v>0</v>
      </c>
      <c r="AG88" s="27">
        <v>10816</v>
      </c>
      <c r="AH88" s="27">
        <v>88659</v>
      </c>
      <c r="AI88" s="27">
        <v>0</v>
      </c>
      <c r="AJ88" s="27">
        <v>0</v>
      </c>
      <c r="AK88">
        <v>67</v>
      </c>
      <c r="AL88" s="15" t="s">
        <v>144</v>
      </c>
      <c r="AM88" t="s">
        <v>779</v>
      </c>
      <c r="AN88" s="51">
        <v>7456</v>
      </c>
      <c r="AO88" s="27">
        <v>35274</v>
      </c>
      <c r="AP88" s="27">
        <v>18722</v>
      </c>
      <c r="AQ88" s="27">
        <v>6833</v>
      </c>
      <c r="AR88" s="27">
        <v>60829</v>
      </c>
      <c r="AS88" s="27">
        <v>0</v>
      </c>
      <c r="AT88" s="10">
        <f t="shared" si="20"/>
        <v>8.15839592274678</v>
      </c>
      <c r="AU88" s="27">
        <v>8039</v>
      </c>
      <c r="AV88" s="27">
        <v>52790</v>
      </c>
      <c r="AW88" s="27">
        <v>0</v>
      </c>
    </row>
    <row r="89" spans="1:49" ht="12.75">
      <c r="A89">
        <v>68</v>
      </c>
      <c r="B89" s="15" t="s">
        <v>144</v>
      </c>
      <c r="C89" t="s">
        <v>781</v>
      </c>
      <c r="D89" s="51">
        <v>17384</v>
      </c>
      <c r="E89" s="55">
        <v>45</v>
      </c>
      <c r="F89" s="51">
        <v>5936</v>
      </c>
      <c r="G89" s="53">
        <v>0</v>
      </c>
      <c r="H89" s="54">
        <v>1</v>
      </c>
      <c r="I89" s="54">
        <v>0</v>
      </c>
      <c r="J89" s="54">
        <v>1.25</v>
      </c>
      <c r="K89" s="54">
        <v>0</v>
      </c>
      <c r="L89">
        <v>68</v>
      </c>
      <c r="M89" s="15" t="s">
        <v>144</v>
      </c>
      <c r="N89" t="s">
        <v>781</v>
      </c>
      <c r="O89" s="51">
        <v>17384</v>
      </c>
      <c r="P89" s="51">
        <v>2190</v>
      </c>
      <c r="Q89" s="51">
        <v>900</v>
      </c>
      <c r="R89" s="51">
        <v>17690</v>
      </c>
      <c r="S89" s="54">
        <f t="shared" si="18"/>
        <v>1.0176023930050622</v>
      </c>
      <c r="T89" s="51">
        <v>40</v>
      </c>
      <c r="U89" s="51">
        <v>43663</v>
      </c>
      <c r="V89" s="54">
        <f t="shared" si="19"/>
        <v>2.511677404509894</v>
      </c>
      <c r="W89" s="54">
        <f t="shared" si="21"/>
        <v>2.468230638778971</v>
      </c>
      <c r="X89" s="51">
        <v>2155</v>
      </c>
      <c r="Y89" s="51">
        <v>1973</v>
      </c>
      <c r="Z89">
        <v>68</v>
      </c>
      <c r="AA89" s="15" t="s">
        <v>144</v>
      </c>
      <c r="AB89" t="s">
        <v>781</v>
      </c>
      <c r="AC89" s="51">
        <v>17384</v>
      </c>
      <c r="AD89" s="27">
        <v>32403</v>
      </c>
      <c r="AE89" s="27">
        <v>42193</v>
      </c>
      <c r="AF89" s="27">
        <v>0</v>
      </c>
      <c r="AG89" s="27">
        <v>32594</v>
      </c>
      <c r="AH89" s="27">
        <v>107190</v>
      </c>
      <c r="AI89" s="27">
        <v>0</v>
      </c>
      <c r="AJ89" s="27">
        <v>0</v>
      </c>
      <c r="AK89">
        <v>68</v>
      </c>
      <c r="AL89" s="15" t="s">
        <v>144</v>
      </c>
      <c r="AM89" t="s">
        <v>414</v>
      </c>
      <c r="AN89" s="51">
        <v>17384</v>
      </c>
      <c r="AO89" s="27">
        <v>49248</v>
      </c>
      <c r="AP89" s="27">
        <v>14093</v>
      </c>
      <c r="AQ89" s="27">
        <v>21849</v>
      </c>
      <c r="AR89" s="27">
        <v>85190</v>
      </c>
      <c r="AS89" s="27">
        <v>0</v>
      </c>
      <c r="AT89" s="10">
        <f t="shared" si="20"/>
        <v>4.900483202945237</v>
      </c>
      <c r="AU89" s="27">
        <v>42997</v>
      </c>
      <c r="AV89" s="27">
        <v>42193</v>
      </c>
      <c r="AW89" s="27">
        <v>0</v>
      </c>
    </row>
    <row r="90" spans="1:49" ht="12.75">
      <c r="A90">
        <v>69</v>
      </c>
      <c r="B90" s="15" t="s">
        <v>144</v>
      </c>
      <c r="C90" t="s">
        <v>788</v>
      </c>
      <c r="D90" s="51">
        <v>15587</v>
      </c>
      <c r="E90" s="55">
        <v>46</v>
      </c>
      <c r="F90" s="51">
        <v>7169</v>
      </c>
      <c r="G90" s="53">
        <v>1.5</v>
      </c>
      <c r="H90" s="54">
        <v>0</v>
      </c>
      <c r="I90" s="54">
        <v>0</v>
      </c>
      <c r="J90" s="54">
        <v>2.24</v>
      </c>
      <c r="K90" s="54">
        <v>0.5</v>
      </c>
      <c r="L90">
        <v>69</v>
      </c>
      <c r="M90" s="15" t="s">
        <v>144</v>
      </c>
      <c r="N90" t="s">
        <v>788</v>
      </c>
      <c r="O90" s="51">
        <v>15587</v>
      </c>
      <c r="P90" s="51">
        <v>3689</v>
      </c>
      <c r="Q90" s="51">
        <v>1511</v>
      </c>
      <c r="R90" s="51">
        <v>23642</v>
      </c>
      <c r="S90" s="54">
        <f t="shared" si="18"/>
        <v>1.516776801180471</v>
      </c>
      <c r="T90" s="51">
        <v>69</v>
      </c>
      <c r="U90" s="51">
        <v>134785</v>
      </c>
      <c r="V90" s="54">
        <f t="shared" si="19"/>
        <v>8.64727016103163</v>
      </c>
      <c r="W90" s="54">
        <f t="shared" si="21"/>
        <v>5.701082818712461</v>
      </c>
      <c r="X90" s="51">
        <v>1830</v>
      </c>
      <c r="Y90" s="51">
        <v>5776</v>
      </c>
      <c r="Z90">
        <v>69</v>
      </c>
      <c r="AA90" s="15" t="s">
        <v>144</v>
      </c>
      <c r="AB90" t="s">
        <v>788</v>
      </c>
      <c r="AC90" s="51">
        <v>15587</v>
      </c>
      <c r="AD90" s="27">
        <v>26269</v>
      </c>
      <c r="AE90" s="27">
        <v>140421</v>
      </c>
      <c r="AF90" s="27">
        <v>5550</v>
      </c>
      <c r="AG90" s="27">
        <v>110015</v>
      </c>
      <c r="AH90" s="27">
        <v>282255</v>
      </c>
      <c r="AI90" s="27">
        <v>0</v>
      </c>
      <c r="AJ90" s="27">
        <v>0</v>
      </c>
      <c r="AK90">
        <v>69</v>
      </c>
      <c r="AL90" s="15" t="s">
        <v>144</v>
      </c>
      <c r="AM90" t="s">
        <v>415</v>
      </c>
      <c r="AN90" s="51">
        <v>15587</v>
      </c>
      <c r="AO90" s="27">
        <v>83821</v>
      </c>
      <c r="AP90" s="27">
        <v>33430</v>
      </c>
      <c r="AQ90" s="27">
        <v>54622</v>
      </c>
      <c r="AR90" s="27">
        <v>171873</v>
      </c>
      <c r="AS90" s="28">
        <v>32726</v>
      </c>
      <c r="AT90" s="10">
        <f t="shared" si="20"/>
        <v>11.026688907422852</v>
      </c>
      <c r="AU90" s="27">
        <v>25952</v>
      </c>
      <c r="AV90" s="27">
        <v>140421</v>
      </c>
      <c r="AW90" s="27">
        <v>5500</v>
      </c>
    </row>
    <row r="91" spans="1:49" ht="12.75">
      <c r="A91">
        <v>70</v>
      </c>
      <c r="B91" s="15" t="s">
        <v>144</v>
      </c>
      <c r="C91" t="s">
        <v>792</v>
      </c>
      <c r="D91" s="51">
        <v>12770</v>
      </c>
      <c r="E91" s="55">
        <v>45</v>
      </c>
      <c r="F91" s="51">
        <v>3945</v>
      </c>
      <c r="G91" s="53">
        <v>0.69</v>
      </c>
      <c r="H91" s="54">
        <v>0</v>
      </c>
      <c r="I91" s="54">
        <v>0</v>
      </c>
      <c r="J91" s="54">
        <v>1.69</v>
      </c>
      <c r="K91" s="54">
        <v>0.29</v>
      </c>
      <c r="L91">
        <v>70</v>
      </c>
      <c r="M91" s="15" t="s">
        <v>144</v>
      </c>
      <c r="N91" t="s">
        <v>792</v>
      </c>
      <c r="O91" s="51">
        <v>12770</v>
      </c>
      <c r="P91" s="51">
        <v>2550</v>
      </c>
      <c r="Q91" s="51">
        <v>664</v>
      </c>
      <c r="R91" s="51">
        <v>15384</v>
      </c>
      <c r="S91" s="54">
        <f t="shared" si="18"/>
        <v>1.204698512137823</v>
      </c>
      <c r="T91" s="51">
        <v>78</v>
      </c>
      <c r="U91" s="51">
        <v>60167</v>
      </c>
      <c r="V91" s="54">
        <f t="shared" si="19"/>
        <v>4.711589663273297</v>
      </c>
      <c r="W91" s="54">
        <f t="shared" si="21"/>
        <v>3.911011440457618</v>
      </c>
      <c r="X91" s="51">
        <v>17</v>
      </c>
      <c r="Y91" s="51">
        <v>137</v>
      </c>
      <c r="Z91">
        <v>70</v>
      </c>
      <c r="AA91" s="15" t="s">
        <v>144</v>
      </c>
      <c r="AB91" t="s">
        <v>792</v>
      </c>
      <c r="AC91" s="51">
        <v>12770</v>
      </c>
      <c r="AD91" s="27">
        <v>23287</v>
      </c>
      <c r="AE91" s="27">
        <v>42086</v>
      </c>
      <c r="AF91" s="27">
        <v>0</v>
      </c>
      <c r="AG91" s="27">
        <v>9528</v>
      </c>
      <c r="AH91" s="27">
        <v>74901</v>
      </c>
      <c r="AI91" s="27">
        <v>0</v>
      </c>
      <c r="AJ91" s="27">
        <v>418</v>
      </c>
      <c r="AK91">
        <v>70</v>
      </c>
      <c r="AL91" s="15" t="s">
        <v>144</v>
      </c>
      <c r="AM91" t="s">
        <v>416</v>
      </c>
      <c r="AN91" s="51">
        <v>12770</v>
      </c>
      <c r="AO91" s="27">
        <v>42983</v>
      </c>
      <c r="AP91" s="27">
        <v>15214</v>
      </c>
      <c r="AQ91" s="27">
        <v>6816</v>
      </c>
      <c r="AR91" s="27">
        <v>65013</v>
      </c>
      <c r="AS91" s="27">
        <v>0</v>
      </c>
      <c r="AT91" s="10">
        <f t="shared" si="20"/>
        <v>5.091072826938136</v>
      </c>
      <c r="AU91" s="27">
        <v>22927</v>
      </c>
      <c r="AV91" s="27">
        <v>42086</v>
      </c>
      <c r="AW91" s="27">
        <v>0</v>
      </c>
    </row>
    <row r="92" spans="1:49" ht="12.75">
      <c r="A92">
        <v>71</v>
      </c>
      <c r="B92" s="15" t="s">
        <v>144</v>
      </c>
      <c r="C92" t="s">
        <v>876</v>
      </c>
      <c r="D92" s="51">
        <v>22973</v>
      </c>
      <c r="E92" s="55">
        <v>39</v>
      </c>
      <c r="F92" s="51">
        <v>9064</v>
      </c>
      <c r="G92" s="53">
        <v>0</v>
      </c>
      <c r="H92" s="54">
        <v>1</v>
      </c>
      <c r="I92" s="54">
        <v>0</v>
      </c>
      <c r="J92" s="54">
        <v>1.71</v>
      </c>
      <c r="K92" s="54">
        <v>0.26</v>
      </c>
      <c r="L92">
        <v>71</v>
      </c>
      <c r="M92" s="15" t="s">
        <v>144</v>
      </c>
      <c r="N92" t="s">
        <v>876</v>
      </c>
      <c r="O92" s="51">
        <v>22973</v>
      </c>
      <c r="P92" s="51">
        <v>2185</v>
      </c>
      <c r="Q92" s="51">
        <v>552</v>
      </c>
      <c r="R92" s="51">
        <v>11133</v>
      </c>
      <c r="S92" s="54">
        <f t="shared" si="18"/>
        <v>0.48461237104426935</v>
      </c>
      <c r="T92" s="51">
        <v>45</v>
      </c>
      <c r="U92" s="51">
        <v>83172</v>
      </c>
      <c r="V92" s="54">
        <f t="shared" si="19"/>
        <v>3.620423975971793</v>
      </c>
      <c r="W92" s="54">
        <f t="shared" si="21"/>
        <v>7.470762597682565</v>
      </c>
      <c r="X92" s="51">
        <v>2390</v>
      </c>
      <c r="Y92" s="51">
        <v>4567</v>
      </c>
      <c r="Z92">
        <v>71</v>
      </c>
      <c r="AA92" s="15" t="s">
        <v>144</v>
      </c>
      <c r="AB92" t="s">
        <v>876</v>
      </c>
      <c r="AC92" s="51">
        <v>22973</v>
      </c>
      <c r="AD92" s="27">
        <v>78332</v>
      </c>
      <c r="AE92" s="27">
        <v>0</v>
      </c>
      <c r="AF92" s="27">
        <v>0</v>
      </c>
      <c r="AG92" s="27">
        <v>22868</v>
      </c>
      <c r="AH92" s="27">
        <v>101200</v>
      </c>
      <c r="AI92" s="27">
        <v>0</v>
      </c>
      <c r="AJ92" s="27">
        <v>0</v>
      </c>
      <c r="AK92">
        <v>71</v>
      </c>
      <c r="AL92" s="15" t="s">
        <v>144</v>
      </c>
      <c r="AM92" t="s">
        <v>876</v>
      </c>
      <c r="AN92" s="51">
        <v>22973</v>
      </c>
      <c r="AO92" s="27">
        <v>47769</v>
      </c>
      <c r="AP92" s="27">
        <v>37012</v>
      </c>
      <c r="AQ92" s="27">
        <v>16320</v>
      </c>
      <c r="AR92" s="27">
        <v>101101</v>
      </c>
      <c r="AS92" s="27">
        <v>0</v>
      </c>
      <c r="AT92" s="10">
        <f t="shared" si="20"/>
        <v>4.4008618813389635</v>
      </c>
      <c r="AU92" s="27">
        <v>101101</v>
      </c>
      <c r="AV92" s="27">
        <v>0</v>
      </c>
      <c r="AW92" s="27">
        <v>0</v>
      </c>
    </row>
    <row r="93" spans="1:49" ht="12.75">
      <c r="A93">
        <v>72</v>
      </c>
      <c r="B93" s="15" t="s">
        <v>144</v>
      </c>
      <c r="C93" t="s">
        <v>880</v>
      </c>
      <c r="D93" s="51">
        <v>14071</v>
      </c>
      <c r="E93" s="55">
        <v>45</v>
      </c>
      <c r="F93" s="51">
        <v>4130</v>
      </c>
      <c r="G93" s="53">
        <v>0</v>
      </c>
      <c r="H93" s="56">
        <v>0.73</v>
      </c>
      <c r="I93" s="56">
        <v>0</v>
      </c>
      <c r="J93" s="56">
        <v>1.14</v>
      </c>
      <c r="K93" s="56">
        <v>0.14</v>
      </c>
      <c r="L93">
        <v>72</v>
      </c>
      <c r="M93" s="15" t="s">
        <v>144</v>
      </c>
      <c r="N93" t="s">
        <v>880</v>
      </c>
      <c r="O93" s="51">
        <v>14071</v>
      </c>
      <c r="P93" s="58">
        <v>1098</v>
      </c>
      <c r="Q93" s="58">
        <v>524</v>
      </c>
      <c r="R93" s="58">
        <v>12404</v>
      </c>
      <c r="S93" s="54">
        <f t="shared" si="18"/>
        <v>0.8815293866818279</v>
      </c>
      <c r="T93" s="58">
        <v>24</v>
      </c>
      <c r="U93" s="58">
        <v>51206</v>
      </c>
      <c r="V93" s="54">
        <f t="shared" si="19"/>
        <v>3.6391159121597614</v>
      </c>
      <c r="W93" s="54">
        <f t="shared" si="21"/>
        <v>4.128184456626895</v>
      </c>
      <c r="X93" s="58">
        <v>1394</v>
      </c>
      <c r="Y93" s="58">
        <v>2120</v>
      </c>
      <c r="Z93">
        <v>72</v>
      </c>
      <c r="AA93" s="15" t="s">
        <v>144</v>
      </c>
      <c r="AB93" t="s">
        <v>880</v>
      </c>
      <c r="AC93" s="51">
        <v>14071</v>
      </c>
      <c r="AD93" s="28">
        <v>25419</v>
      </c>
      <c r="AE93" s="28">
        <v>54636</v>
      </c>
      <c r="AF93" s="28">
        <v>0</v>
      </c>
      <c r="AG93" s="28">
        <v>15545</v>
      </c>
      <c r="AH93" s="28">
        <v>95600</v>
      </c>
      <c r="AI93" s="28">
        <v>0</v>
      </c>
      <c r="AJ93" s="28">
        <v>0</v>
      </c>
      <c r="AK93">
        <v>72</v>
      </c>
      <c r="AL93" s="15" t="s">
        <v>144</v>
      </c>
      <c r="AM93" t="s">
        <v>417</v>
      </c>
      <c r="AN93" s="51">
        <v>14071</v>
      </c>
      <c r="AO93" s="27">
        <v>32351</v>
      </c>
      <c r="AP93" s="28">
        <v>13829</v>
      </c>
      <c r="AQ93" s="28">
        <v>17956</v>
      </c>
      <c r="AR93" s="28">
        <v>64136</v>
      </c>
      <c r="AS93" s="27">
        <v>0</v>
      </c>
      <c r="AT93" s="10">
        <f t="shared" si="20"/>
        <v>4.558027148034966</v>
      </c>
      <c r="AU93" s="27">
        <v>9750</v>
      </c>
      <c r="AV93" s="27">
        <v>54386</v>
      </c>
      <c r="AW93" s="27">
        <v>0</v>
      </c>
    </row>
    <row r="94" spans="1:49" ht="12.75">
      <c r="A94">
        <v>73</v>
      </c>
      <c r="B94" s="15" t="s">
        <v>144</v>
      </c>
      <c r="C94" t="s">
        <v>911</v>
      </c>
      <c r="D94" s="51">
        <v>15550</v>
      </c>
      <c r="E94" s="55">
        <v>45</v>
      </c>
      <c r="F94" s="51">
        <v>4923</v>
      </c>
      <c r="G94" s="53">
        <v>1</v>
      </c>
      <c r="H94" s="54">
        <v>0</v>
      </c>
      <c r="I94" s="54">
        <v>0</v>
      </c>
      <c r="J94" s="54">
        <v>2</v>
      </c>
      <c r="K94" s="54">
        <v>0.46</v>
      </c>
      <c r="L94">
        <v>73</v>
      </c>
      <c r="M94" s="15" t="s">
        <v>144</v>
      </c>
      <c r="N94" t="s">
        <v>911</v>
      </c>
      <c r="O94" s="51">
        <v>15550</v>
      </c>
      <c r="P94" s="51">
        <v>1481</v>
      </c>
      <c r="Q94" s="51">
        <v>1536</v>
      </c>
      <c r="R94" s="51">
        <v>18177</v>
      </c>
      <c r="S94" s="54">
        <f t="shared" si="18"/>
        <v>1.1689389067524116</v>
      </c>
      <c r="T94" s="51">
        <v>93</v>
      </c>
      <c r="U94" s="51">
        <v>33017</v>
      </c>
      <c r="V94" s="54">
        <f t="shared" si="19"/>
        <v>2.1232797427652734</v>
      </c>
      <c r="W94" s="54">
        <f t="shared" si="21"/>
        <v>1.816416350332838</v>
      </c>
      <c r="X94" s="51">
        <v>1781</v>
      </c>
      <c r="Y94" s="51">
        <v>1784</v>
      </c>
      <c r="Z94">
        <v>73</v>
      </c>
      <c r="AA94" s="15" t="s">
        <v>144</v>
      </c>
      <c r="AB94" t="s">
        <v>911</v>
      </c>
      <c r="AC94" s="51">
        <v>15550</v>
      </c>
      <c r="AD94" s="27">
        <v>40219</v>
      </c>
      <c r="AE94" s="27">
        <v>35514</v>
      </c>
      <c r="AF94" s="27">
        <v>0</v>
      </c>
      <c r="AG94" s="27">
        <v>22274</v>
      </c>
      <c r="AH94" s="27">
        <v>98007</v>
      </c>
      <c r="AI94" s="27">
        <v>1000</v>
      </c>
      <c r="AJ94" s="27">
        <v>0</v>
      </c>
      <c r="AK94">
        <v>73</v>
      </c>
      <c r="AL94" s="15" t="s">
        <v>144</v>
      </c>
      <c r="AM94" t="s">
        <v>911</v>
      </c>
      <c r="AN94" s="51">
        <v>15550</v>
      </c>
      <c r="AO94" s="27">
        <v>59784</v>
      </c>
      <c r="AP94" s="27">
        <v>20688</v>
      </c>
      <c r="AQ94" s="27">
        <v>18086</v>
      </c>
      <c r="AR94" s="27">
        <v>98558</v>
      </c>
      <c r="AS94" s="27">
        <v>0</v>
      </c>
      <c r="AT94" s="10">
        <f t="shared" si="20"/>
        <v>6.3381350482315115</v>
      </c>
      <c r="AU94" s="27">
        <v>63044</v>
      </c>
      <c r="AV94" s="27">
        <v>35514</v>
      </c>
      <c r="AW94" s="27">
        <v>0</v>
      </c>
    </row>
    <row r="95" spans="1:49" ht="12.75">
      <c r="A95">
        <v>74</v>
      </c>
      <c r="B95" s="15" t="s">
        <v>144</v>
      </c>
      <c r="C95" t="s">
        <v>970</v>
      </c>
      <c r="D95" s="51">
        <v>14939</v>
      </c>
      <c r="E95" s="55">
        <v>45</v>
      </c>
      <c r="F95" s="51">
        <v>3663</v>
      </c>
      <c r="G95" s="53">
        <v>1</v>
      </c>
      <c r="H95" s="54">
        <v>0.2</v>
      </c>
      <c r="I95" s="54">
        <v>0</v>
      </c>
      <c r="J95" s="54">
        <v>0.9</v>
      </c>
      <c r="K95" s="54">
        <v>0.2</v>
      </c>
      <c r="L95">
        <v>74</v>
      </c>
      <c r="M95" s="15" t="s">
        <v>144</v>
      </c>
      <c r="N95" t="s">
        <v>970</v>
      </c>
      <c r="O95" s="51">
        <v>14939</v>
      </c>
      <c r="P95" s="51">
        <v>1676</v>
      </c>
      <c r="Q95" s="51">
        <v>798</v>
      </c>
      <c r="R95" s="51">
        <v>16619</v>
      </c>
      <c r="S95" s="54">
        <f t="shared" si="18"/>
        <v>1.1124573264609412</v>
      </c>
      <c r="T95" s="51">
        <v>47</v>
      </c>
      <c r="U95" s="51">
        <v>42989</v>
      </c>
      <c r="V95" s="54">
        <f t="shared" si="19"/>
        <v>2.8776357185889285</v>
      </c>
      <c r="W95" s="54">
        <f t="shared" si="21"/>
        <v>2.5867380708827246</v>
      </c>
      <c r="X95" s="51">
        <v>1772</v>
      </c>
      <c r="Y95" s="51">
        <v>1651</v>
      </c>
      <c r="Z95">
        <v>74</v>
      </c>
      <c r="AA95" s="15" t="s">
        <v>144</v>
      </c>
      <c r="AB95" t="s">
        <v>970</v>
      </c>
      <c r="AC95" s="51">
        <v>14939</v>
      </c>
      <c r="AD95" s="27">
        <v>41104</v>
      </c>
      <c r="AE95" s="27">
        <v>54021</v>
      </c>
      <c r="AF95" s="27">
        <v>0</v>
      </c>
      <c r="AG95" s="27">
        <v>22034</v>
      </c>
      <c r="AH95" s="27">
        <v>117159</v>
      </c>
      <c r="AI95" s="27">
        <v>0</v>
      </c>
      <c r="AJ95" s="27">
        <v>0</v>
      </c>
      <c r="AK95">
        <v>74</v>
      </c>
      <c r="AL95" s="15" t="s">
        <v>144</v>
      </c>
      <c r="AM95" t="s">
        <v>970</v>
      </c>
      <c r="AN95" s="51">
        <v>14939</v>
      </c>
      <c r="AO95" s="27">
        <v>51851</v>
      </c>
      <c r="AP95" s="27">
        <v>16203</v>
      </c>
      <c r="AQ95" s="27">
        <v>17353</v>
      </c>
      <c r="AR95" s="27">
        <v>85407</v>
      </c>
      <c r="AS95" s="27">
        <v>32091</v>
      </c>
      <c r="AT95" s="10">
        <f t="shared" si="20"/>
        <v>5.717049333958096</v>
      </c>
      <c r="AU95" s="27">
        <v>31386</v>
      </c>
      <c r="AV95" s="27">
        <v>54021</v>
      </c>
      <c r="AW95" s="27">
        <v>0</v>
      </c>
    </row>
    <row r="96" spans="1:49" ht="12.75">
      <c r="A96">
        <v>75</v>
      </c>
      <c r="B96" s="15" t="s">
        <v>144</v>
      </c>
      <c r="C96" t="s">
        <v>1006</v>
      </c>
      <c r="D96" s="51">
        <v>0</v>
      </c>
      <c r="E96" s="55">
        <v>25</v>
      </c>
      <c r="F96" s="51">
        <v>1024</v>
      </c>
      <c r="G96" s="53">
        <v>0.53</v>
      </c>
      <c r="H96" s="54">
        <v>0</v>
      </c>
      <c r="I96" s="54">
        <v>0</v>
      </c>
      <c r="J96" s="54">
        <v>0.26</v>
      </c>
      <c r="K96" s="54">
        <v>0</v>
      </c>
      <c r="L96">
        <v>75</v>
      </c>
      <c r="M96" s="15" t="s">
        <v>144</v>
      </c>
      <c r="N96" t="s">
        <v>1006</v>
      </c>
      <c r="O96" s="51">
        <v>0</v>
      </c>
      <c r="P96" s="51">
        <v>1366</v>
      </c>
      <c r="Q96" s="51">
        <v>692</v>
      </c>
      <c r="R96" s="51">
        <v>5099</v>
      </c>
      <c r="S96" s="54">
        <v>0</v>
      </c>
      <c r="T96" s="51">
        <v>2</v>
      </c>
      <c r="U96" s="51">
        <v>6471</v>
      </c>
      <c r="V96" s="54">
        <v>0</v>
      </c>
      <c r="W96" s="54">
        <f t="shared" si="21"/>
        <v>1.26907236713081</v>
      </c>
      <c r="X96" s="51">
        <v>0</v>
      </c>
      <c r="Y96" s="51">
        <v>58</v>
      </c>
      <c r="Z96">
        <v>75</v>
      </c>
      <c r="AA96" s="15" t="s">
        <v>144</v>
      </c>
      <c r="AB96" t="s">
        <v>1006</v>
      </c>
      <c r="AC96" s="51">
        <v>0</v>
      </c>
      <c r="AD96" s="27">
        <v>8791</v>
      </c>
      <c r="AE96" s="27">
        <v>5000</v>
      </c>
      <c r="AF96" s="27">
        <v>0</v>
      </c>
      <c r="AG96" s="27">
        <v>32858</v>
      </c>
      <c r="AH96" s="27">
        <v>46649</v>
      </c>
      <c r="AI96" s="27">
        <v>0</v>
      </c>
      <c r="AJ96" s="27">
        <v>0</v>
      </c>
      <c r="AK96">
        <v>75</v>
      </c>
      <c r="AL96" s="15" t="s">
        <v>144</v>
      </c>
      <c r="AM96" t="s">
        <v>1006</v>
      </c>
      <c r="AN96" s="51">
        <v>0</v>
      </c>
      <c r="AO96" s="27">
        <v>12645</v>
      </c>
      <c r="AP96" s="27">
        <v>10056</v>
      </c>
      <c r="AQ96" s="27">
        <v>13339</v>
      </c>
      <c r="AR96" s="27">
        <v>36040</v>
      </c>
      <c r="AS96" s="28">
        <v>0</v>
      </c>
      <c r="AT96" s="10">
        <v>0</v>
      </c>
      <c r="AU96" s="27">
        <v>36040</v>
      </c>
      <c r="AV96" s="27">
        <v>0</v>
      </c>
      <c r="AW96" s="27">
        <v>0</v>
      </c>
    </row>
    <row r="97" spans="1:49" ht="12.75">
      <c r="A97">
        <v>76</v>
      </c>
      <c r="B97" s="15" t="s">
        <v>144</v>
      </c>
      <c r="C97" t="s">
        <v>1026</v>
      </c>
      <c r="D97" s="51">
        <v>23753</v>
      </c>
      <c r="E97" s="55">
        <v>45</v>
      </c>
      <c r="F97" s="51">
        <v>5809</v>
      </c>
      <c r="G97" s="53">
        <v>1</v>
      </c>
      <c r="H97" s="56">
        <v>0</v>
      </c>
      <c r="I97" s="56">
        <v>0</v>
      </c>
      <c r="J97" s="56">
        <v>2.38</v>
      </c>
      <c r="K97" s="56">
        <v>0.4</v>
      </c>
      <c r="L97">
        <v>76</v>
      </c>
      <c r="M97" s="15" t="s">
        <v>144</v>
      </c>
      <c r="N97" t="s">
        <v>1026</v>
      </c>
      <c r="O97" s="51">
        <v>23753</v>
      </c>
      <c r="P97" s="58">
        <v>1768</v>
      </c>
      <c r="Q97" s="58">
        <v>1096</v>
      </c>
      <c r="R97" s="58">
        <v>23734</v>
      </c>
      <c r="S97" s="54">
        <f aca="true" t="shared" si="22" ref="S97:S106">R97/D97</f>
        <v>0.9992001010398687</v>
      </c>
      <c r="T97" s="58">
        <v>61</v>
      </c>
      <c r="U97" s="58">
        <v>59242</v>
      </c>
      <c r="V97" s="54">
        <f aca="true" t="shared" si="23" ref="V97:V106">U97/D97</f>
        <v>2.494084957689555</v>
      </c>
      <c r="W97" s="54">
        <f t="shared" si="21"/>
        <v>2.496081570742395</v>
      </c>
      <c r="X97" s="58">
        <v>2264</v>
      </c>
      <c r="Y97" s="58">
        <v>3426</v>
      </c>
      <c r="Z97">
        <v>76</v>
      </c>
      <c r="AA97" s="15" t="s">
        <v>144</v>
      </c>
      <c r="AB97" t="s">
        <v>1026</v>
      </c>
      <c r="AC97" s="51">
        <v>23753</v>
      </c>
      <c r="AD97" s="28">
        <v>43538</v>
      </c>
      <c r="AE97" s="28">
        <v>50587</v>
      </c>
      <c r="AF97" s="28">
        <v>0</v>
      </c>
      <c r="AG97" s="28">
        <v>41907</v>
      </c>
      <c r="AH97" s="28">
        <v>136032</v>
      </c>
      <c r="AI97" s="28">
        <v>0</v>
      </c>
      <c r="AJ97" s="28">
        <v>569</v>
      </c>
      <c r="AK97">
        <v>76</v>
      </c>
      <c r="AL97" s="15" t="s">
        <v>144</v>
      </c>
      <c r="AM97" t="s">
        <v>418</v>
      </c>
      <c r="AN97" s="51">
        <v>23753</v>
      </c>
      <c r="AO97" s="27">
        <v>79583</v>
      </c>
      <c r="AP97" s="28">
        <v>26118</v>
      </c>
      <c r="AQ97" s="28">
        <v>27218</v>
      </c>
      <c r="AR97" s="28">
        <v>132919</v>
      </c>
      <c r="AS97" s="27">
        <v>0</v>
      </c>
      <c r="AT97" s="10">
        <f aca="true" t="shared" si="24" ref="AT97:AT106">AR97/D97</f>
        <v>5.595882625352587</v>
      </c>
      <c r="AU97" s="27">
        <v>82332</v>
      </c>
      <c r="AV97" s="27">
        <v>50587</v>
      </c>
      <c r="AW97" s="27">
        <v>0</v>
      </c>
    </row>
    <row r="98" spans="1:49" ht="12.75">
      <c r="A98">
        <v>77</v>
      </c>
      <c r="B98" s="15" t="s">
        <v>144</v>
      </c>
      <c r="C98" t="s">
        <v>1093</v>
      </c>
      <c r="D98" s="51">
        <v>81207</v>
      </c>
      <c r="E98" s="55">
        <v>65</v>
      </c>
      <c r="F98" s="51">
        <v>39937</v>
      </c>
      <c r="G98" s="53">
        <v>11.5</v>
      </c>
      <c r="H98" s="54">
        <v>1.5</v>
      </c>
      <c r="I98" s="54">
        <v>0</v>
      </c>
      <c r="J98" s="54">
        <v>23</v>
      </c>
      <c r="K98" s="54">
        <v>2</v>
      </c>
      <c r="L98">
        <v>77</v>
      </c>
      <c r="M98" s="15" t="s">
        <v>144</v>
      </c>
      <c r="N98" t="s">
        <v>1093</v>
      </c>
      <c r="O98" s="51">
        <v>81207</v>
      </c>
      <c r="P98" s="51">
        <v>19550</v>
      </c>
      <c r="Q98" s="51">
        <v>79923</v>
      </c>
      <c r="R98" s="51">
        <v>263755</v>
      </c>
      <c r="S98" s="54">
        <f t="shared" si="22"/>
        <v>3.247934291378822</v>
      </c>
      <c r="T98" s="51">
        <v>327</v>
      </c>
      <c r="U98" s="51">
        <v>417781</v>
      </c>
      <c r="V98" s="54">
        <f t="shared" si="23"/>
        <v>5.14464270321524</v>
      </c>
      <c r="W98" s="54">
        <f t="shared" si="21"/>
        <v>1.583973763530549</v>
      </c>
      <c r="X98" s="51">
        <v>5607</v>
      </c>
      <c r="Y98" s="51">
        <v>2934</v>
      </c>
      <c r="Z98">
        <v>77</v>
      </c>
      <c r="AA98" s="15" t="s">
        <v>144</v>
      </c>
      <c r="AB98" t="s">
        <v>1093</v>
      </c>
      <c r="AC98" s="51">
        <v>81207</v>
      </c>
      <c r="AD98" s="27">
        <v>1154192</v>
      </c>
      <c r="AE98" s="27">
        <v>769292</v>
      </c>
      <c r="AF98" s="27">
        <v>26446</v>
      </c>
      <c r="AG98" s="27">
        <v>404829</v>
      </c>
      <c r="AH98" s="27">
        <v>2354759</v>
      </c>
      <c r="AI98" s="27">
        <v>0</v>
      </c>
      <c r="AJ98" s="27">
        <v>4324</v>
      </c>
      <c r="AK98">
        <v>77</v>
      </c>
      <c r="AL98" s="15" t="s">
        <v>144</v>
      </c>
      <c r="AM98" t="s">
        <v>1093</v>
      </c>
      <c r="AN98" s="51">
        <v>81207</v>
      </c>
      <c r="AO98" s="27">
        <v>1369431</v>
      </c>
      <c r="AP98" s="27">
        <v>482894</v>
      </c>
      <c r="AQ98" s="27">
        <v>363025</v>
      </c>
      <c r="AR98" s="27">
        <v>2215350</v>
      </c>
      <c r="AS98" s="27">
        <v>0</v>
      </c>
      <c r="AT98" s="10">
        <f t="shared" si="24"/>
        <v>27.280283719383796</v>
      </c>
      <c r="AU98" s="27">
        <v>1430494</v>
      </c>
      <c r="AV98" s="27">
        <v>769292</v>
      </c>
      <c r="AW98" s="27">
        <v>15564</v>
      </c>
    </row>
    <row r="99" spans="1:49" ht="12.75">
      <c r="A99">
        <v>78</v>
      </c>
      <c r="B99" s="15" t="s">
        <v>144</v>
      </c>
      <c r="C99" t="s">
        <v>1103</v>
      </c>
      <c r="D99" s="51">
        <v>4997</v>
      </c>
      <c r="E99" s="55">
        <v>49</v>
      </c>
      <c r="F99" s="51">
        <v>1877</v>
      </c>
      <c r="G99" s="53">
        <v>0.74</v>
      </c>
      <c r="H99" s="54">
        <v>0</v>
      </c>
      <c r="I99" s="54">
        <v>0</v>
      </c>
      <c r="J99" s="54">
        <v>1.31</v>
      </c>
      <c r="K99" s="54">
        <v>0</v>
      </c>
      <c r="L99">
        <v>78</v>
      </c>
      <c r="M99" s="15" t="s">
        <v>144</v>
      </c>
      <c r="N99" t="s">
        <v>1103</v>
      </c>
      <c r="O99" s="51">
        <v>4997</v>
      </c>
      <c r="P99" s="51">
        <v>2065</v>
      </c>
      <c r="Q99" s="51">
        <v>902</v>
      </c>
      <c r="R99" s="51">
        <v>15498</v>
      </c>
      <c r="S99" s="54">
        <f t="shared" si="22"/>
        <v>3.1014608765259157</v>
      </c>
      <c r="T99" s="51">
        <v>54</v>
      </c>
      <c r="U99" s="51">
        <v>49977</v>
      </c>
      <c r="V99" s="54">
        <f t="shared" si="23"/>
        <v>10.001400840504303</v>
      </c>
      <c r="W99" s="54">
        <f t="shared" si="21"/>
        <v>3.224738675958188</v>
      </c>
      <c r="X99" s="51">
        <v>2772</v>
      </c>
      <c r="Y99" s="51">
        <v>2269</v>
      </c>
      <c r="Z99">
        <v>78</v>
      </c>
      <c r="AA99" s="15" t="s">
        <v>144</v>
      </c>
      <c r="AB99" t="s">
        <v>1103</v>
      </c>
      <c r="AC99" s="51">
        <v>4997</v>
      </c>
      <c r="AD99" s="27">
        <v>37503</v>
      </c>
      <c r="AE99" s="27">
        <v>44408</v>
      </c>
      <c r="AF99" s="27">
        <v>0</v>
      </c>
      <c r="AG99" s="27">
        <v>11996</v>
      </c>
      <c r="AH99" s="27">
        <v>93907</v>
      </c>
      <c r="AI99" s="27">
        <v>0</v>
      </c>
      <c r="AJ99" s="27">
        <v>0</v>
      </c>
      <c r="AK99">
        <v>78</v>
      </c>
      <c r="AL99" s="15" t="s">
        <v>144</v>
      </c>
      <c r="AM99" t="s">
        <v>419</v>
      </c>
      <c r="AN99" s="51">
        <v>4997</v>
      </c>
      <c r="AO99" s="27">
        <v>48183</v>
      </c>
      <c r="AP99" s="27">
        <v>21184</v>
      </c>
      <c r="AQ99" s="27">
        <v>12436</v>
      </c>
      <c r="AR99" s="27">
        <v>81803</v>
      </c>
      <c r="AS99" s="28">
        <v>0</v>
      </c>
      <c r="AT99" s="10">
        <f t="shared" si="24"/>
        <v>16.37042225335201</v>
      </c>
      <c r="AU99" s="27">
        <v>37395</v>
      </c>
      <c r="AV99" s="27">
        <v>44408</v>
      </c>
      <c r="AW99" s="27">
        <v>0</v>
      </c>
    </row>
    <row r="100" spans="1:49" ht="12.75">
      <c r="A100">
        <v>79</v>
      </c>
      <c r="B100" s="15" t="s">
        <v>144</v>
      </c>
      <c r="C100" t="s">
        <v>1115</v>
      </c>
      <c r="D100" s="51">
        <v>13738</v>
      </c>
      <c r="E100" s="55">
        <v>45</v>
      </c>
      <c r="F100" s="51">
        <v>3228</v>
      </c>
      <c r="G100" s="53">
        <v>0</v>
      </c>
      <c r="H100" s="54">
        <v>0.91</v>
      </c>
      <c r="I100" s="54">
        <v>0</v>
      </c>
      <c r="J100" s="54">
        <v>1.28</v>
      </c>
      <c r="K100" s="54">
        <v>1</v>
      </c>
      <c r="L100">
        <v>79</v>
      </c>
      <c r="M100" s="15" t="s">
        <v>144</v>
      </c>
      <c r="N100" t="s">
        <v>1115</v>
      </c>
      <c r="O100" s="51">
        <v>13738</v>
      </c>
      <c r="P100" s="51">
        <v>1599</v>
      </c>
      <c r="Q100" s="51">
        <v>512</v>
      </c>
      <c r="R100" s="51">
        <v>9196</v>
      </c>
      <c r="S100" s="54">
        <f t="shared" si="22"/>
        <v>0.6693841898384044</v>
      </c>
      <c r="T100" s="51">
        <v>38</v>
      </c>
      <c r="U100" s="51">
        <v>27539</v>
      </c>
      <c r="V100" s="54">
        <f t="shared" si="23"/>
        <v>2.0045858203523075</v>
      </c>
      <c r="W100" s="54">
        <f t="shared" si="21"/>
        <v>2.9946715963462376</v>
      </c>
      <c r="X100" s="51">
        <v>1073</v>
      </c>
      <c r="Y100" s="51">
        <v>1714</v>
      </c>
      <c r="Z100">
        <v>79</v>
      </c>
      <c r="AA100" s="15" t="s">
        <v>144</v>
      </c>
      <c r="AB100" t="s">
        <v>1115</v>
      </c>
      <c r="AC100" s="51">
        <v>13738</v>
      </c>
      <c r="AD100" s="27">
        <v>25619</v>
      </c>
      <c r="AE100" s="27">
        <v>27152</v>
      </c>
      <c r="AF100" s="27">
        <v>0</v>
      </c>
      <c r="AG100" s="27">
        <v>14613</v>
      </c>
      <c r="AH100" s="27">
        <v>67384</v>
      </c>
      <c r="AI100" s="27">
        <v>0</v>
      </c>
      <c r="AJ100" s="27">
        <v>0</v>
      </c>
      <c r="AK100">
        <v>79</v>
      </c>
      <c r="AL100" s="15" t="s">
        <v>144</v>
      </c>
      <c r="AM100" t="s">
        <v>420</v>
      </c>
      <c r="AN100" s="51">
        <v>13738</v>
      </c>
      <c r="AO100" s="27">
        <v>32868</v>
      </c>
      <c r="AP100" s="27">
        <v>12064</v>
      </c>
      <c r="AQ100" s="27">
        <v>19658</v>
      </c>
      <c r="AR100" s="27">
        <v>64590</v>
      </c>
      <c r="AS100" s="27">
        <v>0</v>
      </c>
      <c r="AT100" s="10">
        <f t="shared" si="24"/>
        <v>4.701557723103799</v>
      </c>
      <c r="AU100" s="27">
        <v>34884</v>
      </c>
      <c r="AV100" s="27">
        <v>29706</v>
      </c>
      <c r="AW100" s="27">
        <v>0</v>
      </c>
    </row>
    <row r="101" spans="1:49" ht="12.75">
      <c r="A101">
        <v>80</v>
      </c>
      <c r="B101" s="15" t="s">
        <v>144</v>
      </c>
      <c r="C101" t="s">
        <v>1129</v>
      </c>
      <c r="D101" s="51">
        <v>9907</v>
      </c>
      <c r="E101" s="55">
        <v>52</v>
      </c>
      <c r="F101" s="51">
        <v>3910</v>
      </c>
      <c r="G101" s="53">
        <v>0.86</v>
      </c>
      <c r="H101" s="54">
        <v>0</v>
      </c>
      <c r="I101" s="54">
        <v>0</v>
      </c>
      <c r="J101" s="54">
        <v>1.71</v>
      </c>
      <c r="K101" s="54">
        <v>0</v>
      </c>
      <c r="L101">
        <v>80</v>
      </c>
      <c r="M101" s="15" t="s">
        <v>144</v>
      </c>
      <c r="N101" t="s">
        <v>1129</v>
      </c>
      <c r="O101" s="51">
        <v>9907</v>
      </c>
      <c r="P101" s="51">
        <v>1094</v>
      </c>
      <c r="Q101" s="51">
        <v>820</v>
      </c>
      <c r="R101" s="51">
        <v>8629</v>
      </c>
      <c r="S101" s="54">
        <f t="shared" si="22"/>
        <v>0.8710003028161906</v>
      </c>
      <c r="T101" s="51">
        <v>36</v>
      </c>
      <c r="U101" s="51">
        <v>29189</v>
      </c>
      <c r="V101" s="54">
        <f t="shared" si="23"/>
        <v>2.946300595538508</v>
      </c>
      <c r="W101" s="54">
        <f t="shared" si="21"/>
        <v>3.3826631127593</v>
      </c>
      <c r="X101" s="51">
        <v>1319</v>
      </c>
      <c r="Y101" s="51">
        <v>3296</v>
      </c>
      <c r="Z101">
        <v>80</v>
      </c>
      <c r="AA101" s="15" t="s">
        <v>144</v>
      </c>
      <c r="AB101" t="s">
        <v>1129</v>
      </c>
      <c r="AC101" s="51">
        <v>9907</v>
      </c>
      <c r="AD101" s="27">
        <v>45939</v>
      </c>
      <c r="AE101" s="27">
        <v>38454</v>
      </c>
      <c r="AF101" s="27">
        <v>0</v>
      </c>
      <c r="AG101" s="27">
        <v>9226</v>
      </c>
      <c r="AH101" s="27">
        <v>93619</v>
      </c>
      <c r="AI101" s="27">
        <v>0</v>
      </c>
      <c r="AJ101" s="27">
        <v>0</v>
      </c>
      <c r="AK101">
        <v>80</v>
      </c>
      <c r="AL101" s="15" t="s">
        <v>144</v>
      </c>
      <c r="AM101" t="s">
        <v>421</v>
      </c>
      <c r="AN101" s="51">
        <v>9907</v>
      </c>
      <c r="AO101" s="27">
        <v>45704</v>
      </c>
      <c r="AP101" s="27">
        <v>16599</v>
      </c>
      <c r="AQ101" s="27">
        <v>10393</v>
      </c>
      <c r="AR101" s="27">
        <v>72696</v>
      </c>
      <c r="AS101" s="28">
        <v>0</v>
      </c>
      <c r="AT101" s="10">
        <f t="shared" si="24"/>
        <v>7.337841929948521</v>
      </c>
      <c r="AU101" s="27">
        <v>34242</v>
      </c>
      <c r="AV101" s="27">
        <v>38454</v>
      </c>
      <c r="AW101" s="27">
        <v>0</v>
      </c>
    </row>
    <row r="102" spans="1:49" ht="12.75">
      <c r="A102">
        <v>81</v>
      </c>
      <c r="B102" s="15" t="s">
        <v>144</v>
      </c>
      <c r="C102" t="s">
        <v>37</v>
      </c>
      <c r="D102" s="51">
        <v>9181</v>
      </c>
      <c r="E102" s="55">
        <v>45</v>
      </c>
      <c r="F102" s="51">
        <v>3556</v>
      </c>
      <c r="G102" s="53">
        <v>0</v>
      </c>
      <c r="H102" s="56">
        <v>0.86</v>
      </c>
      <c r="I102" s="56">
        <v>0</v>
      </c>
      <c r="J102" s="56">
        <v>1.42</v>
      </c>
      <c r="K102" s="56">
        <v>0.17</v>
      </c>
      <c r="L102">
        <v>81</v>
      </c>
      <c r="M102" s="15" t="s">
        <v>144</v>
      </c>
      <c r="N102" t="s">
        <v>37</v>
      </c>
      <c r="O102" s="51">
        <v>9181</v>
      </c>
      <c r="P102" s="58">
        <v>1311</v>
      </c>
      <c r="Q102" s="58">
        <v>901</v>
      </c>
      <c r="R102" s="58">
        <v>16403</v>
      </c>
      <c r="S102" s="54">
        <f t="shared" si="22"/>
        <v>1.7866245507025378</v>
      </c>
      <c r="T102" s="58">
        <v>44</v>
      </c>
      <c r="U102" s="58">
        <v>58371</v>
      </c>
      <c r="V102" s="54">
        <f t="shared" si="23"/>
        <v>6.357804160766801</v>
      </c>
      <c r="W102" s="54">
        <f t="shared" si="21"/>
        <v>3.558556361641163</v>
      </c>
      <c r="X102" s="58">
        <v>1878</v>
      </c>
      <c r="Y102" s="58">
        <v>3891</v>
      </c>
      <c r="Z102">
        <v>81</v>
      </c>
      <c r="AA102" s="15" t="s">
        <v>144</v>
      </c>
      <c r="AB102" t="s">
        <v>37</v>
      </c>
      <c r="AC102" s="51">
        <v>9181</v>
      </c>
      <c r="AD102" s="28">
        <v>32969</v>
      </c>
      <c r="AE102" s="28">
        <v>57588</v>
      </c>
      <c r="AF102" s="28">
        <v>0</v>
      </c>
      <c r="AG102" s="28">
        <v>28899</v>
      </c>
      <c r="AH102" s="28">
        <v>119456</v>
      </c>
      <c r="AI102" s="28">
        <v>0</v>
      </c>
      <c r="AJ102" s="28">
        <v>0</v>
      </c>
      <c r="AK102">
        <v>81</v>
      </c>
      <c r="AL102" s="15" t="s">
        <v>144</v>
      </c>
      <c r="AM102" t="s">
        <v>422</v>
      </c>
      <c r="AN102" s="51">
        <v>9181</v>
      </c>
      <c r="AO102" s="27">
        <v>51584</v>
      </c>
      <c r="AP102" s="28">
        <v>15257</v>
      </c>
      <c r="AQ102" s="28">
        <v>31012</v>
      </c>
      <c r="AR102" s="28">
        <v>97853</v>
      </c>
      <c r="AS102" s="27">
        <v>0</v>
      </c>
      <c r="AT102" s="10">
        <f t="shared" si="24"/>
        <v>10.658207166975275</v>
      </c>
      <c r="AU102" s="27">
        <v>40265</v>
      </c>
      <c r="AV102" s="27">
        <v>57588</v>
      </c>
      <c r="AW102" s="27">
        <v>0</v>
      </c>
    </row>
    <row r="103" spans="1:49" ht="12.75">
      <c r="A103">
        <v>82</v>
      </c>
      <c r="B103" s="15" t="s">
        <v>144</v>
      </c>
      <c r="C103" t="s">
        <v>48</v>
      </c>
      <c r="D103" s="51">
        <v>11791</v>
      </c>
      <c r="E103" s="55">
        <v>45</v>
      </c>
      <c r="F103" s="51">
        <v>2952</v>
      </c>
      <c r="G103" s="53">
        <v>0.63</v>
      </c>
      <c r="H103" s="54">
        <v>0</v>
      </c>
      <c r="I103" s="54">
        <v>1</v>
      </c>
      <c r="J103" s="54">
        <v>0.57</v>
      </c>
      <c r="K103" s="54">
        <v>0</v>
      </c>
      <c r="L103">
        <v>82</v>
      </c>
      <c r="M103" s="15" t="s">
        <v>144</v>
      </c>
      <c r="N103" t="s">
        <v>48</v>
      </c>
      <c r="O103" s="51">
        <v>11791</v>
      </c>
      <c r="P103" s="51">
        <v>1463</v>
      </c>
      <c r="Q103" s="51">
        <v>492</v>
      </c>
      <c r="R103" s="51">
        <v>10298</v>
      </c>
      <c r="S103" s="54">
        <f t="shared" si="22"/>
        <v>0.8733780001696209</v>
      </c>
      <c r="T103" s="51">
        <v>23</v>
      </c>
      <c r="U103" s="51">
        <v>21331</v>
      </c>
      <c r="V103" s="54">
        <f t="shared" si="23"/>
        <v>1.8090916800949877</v>
      </c>
      <c r="W103" s="54">
        <f t="shared" si="21"/>
        <v>2.071373082151874</v>
      </c>
      <c r="X103" s="51">
        <v>1328</v>
      </c>
      <c r="Y103" s="51">
        <v>1165</v>
      </c>
      <c r="Z103">
        <v>82</v>
      </c>
      <c r="AA103" s="15" t="s">
        <v>144</v>
      </c>
      <c r="AB103" t="s">
        <v>48</v>
      </c>
      <c r="AC103" s="51">
        <v>11791</v>
      </c>
      <c r="AD103" s="27">
        <v>39469</v>
      </c>
      <c r="AE103" s="27">
        <v>26114</v>
      </c>
      <c r="AF103" s="27">
        <v>7700</v>
      </c>
      <c r="AG103" s="27">
        <v>4807</v>
      </c>
      <c r="AH103" s="27">
        <v>78090</v>
      </c>
      <c r="AI103" s="27">
        <v>0</v>
      </c>
      <c r="AJ103" s="27">
        <v>0</v>
      </c>
      <c r="AK103">
        <v>82</v>
      </c>
      <c r="AL103" s="15" t="s">
        <v>144</v>
      </c>
      <c r="AM103" t="s">
        <v>423</v>
      </c>
      <c r="AN103" s="51">
        <v>11791</v>
      </c>
      <c r="AO103" s="27">
        <v>38584</v>
      </c>
      <c r="AP103" s="27">
        <v>15876</v>
      </c>
      <c r="AQ103" s="27">
        <v>5169</v>
      </c>
      <c r="AR103" s="27">
        <v>59629</v>
      </c>
      <c r="AS103" s="27">
        <v>0</v>
      </c>
      <c r="AT103" s="10">
        <f t="shared" si="24"/>
        <v>5.057162242388262</v>
      </c>
      <c r="AU103" s="27">
        <v>25815</v>
      </c>
      <c r="AV103" s="27">
        <v>26114</v>
      </c>
      <c r="AW103" s="27">
        <v>7700</v>
      </c>
    </row>
    <row r="104" spans="1:49" ht="12.75">
      <c r="A104">
        <v>83</v>
      </c>
      <c r="B104" s="15" t="s">
        <v>144</v>
      </c>
      <c r="C104" t="s">
        <v>51</v>
      </c>
      <c r="D104" s="51">
        <v>11433</v>
      </c>
      <c r="E104" s="55">
        <v>50.5</v>
      </c>
      <c r="F104" s="51">
        <v>2519</v>
      </c>
      <c r="G104" s="53">
        <v>0</v>
      </c>
      <c r="H104" s="54">
        <v>0.71</v>
      </c>
      <c r="I104" s="54">
        <v>0.49</v>
      </c>
      <c r="J104" s="54">
        <v>0.92</v>
      </c>
      <c r="K104" s="54">
        <v>0.34</v>
      </c>
      <c r="L104">
        <v>83</v>
      </c>
      <c r="M104" s="15" t="s">
        <v>144</v>
      </c>
      <c r="N104" t="s">
        <v>51</v>
      </c>
      <c r="O104" s="51">
        <v>11433</v>
      </c>
      <c r="P104" s="51">
        <v>920</v>
      </c>
      <c r="Q104" s="51">
        <v>547</v>
      </c>
      <c r="R104" s="51">
        <v>9223</v>
      </c>
      <c r="S104" s="54">
        <f t="shared" si="22"/>
        <v>0.8066999037872824</v>
      </c>
      <c r="T104" s="51">
        <v>25</v>
      </c>
      <c r="U104" s="51">
        <v>35667</v>
      </c>
      <c r="V104" s="54">
        <f t="shared" si="23"/>
        <v>3.119653634216741</v>
      </c>
      <c r="W104" s="54">
        <f t="shared" si="21"/>
        <v>3.8671798763959666</v>
      </c>
      <c r="X104" s="51">
        <v>1366</v>
      </c>
      <c r="Y104" s="51">
        <v>2177</v>
      </c>
      <c r="Z104">
        <v>83</v>
      </c>
      <c r="AA104" s="15" t="s">
        <v>144</v>
      </c>
      <c r="AB104" t="s">
        <v>51</v>
      </c>
      <c r="AC104" s="51">
        <v>11433</v>
      </c>
      <c r="AD104" s="27">
        <v>23619</v>
      </c>
      <c r="AE104" s="27">
        <v>38666</v>
      </c>
      <c r="AF104" s="27">
        <v>0</v>
      </c>
      <c r="AG104" s="27">
        <v>9122</v>
      </c>
      <c r="AH104" s="27">
        <v>71407</v>
      </c>
      <c r="AI104" s="27">
        <v>0</v>
      </c>
      <c r="AJ104" s="27">
        <v>0</v>
      </c>
      <c r="AK104">
        <v>83</v>
      </c>
      <c r="AL104" s="15" t="s">
        <v>144</v>
      </c>
      <c r="AM104" t="s">
        <v>424</v>
      </c>
      <c r="AN104" s="51">
        <v>11433</v>
      </c>
      <c r="AO104" s="27">
        <v>31740</v>
      </c>
      <c r="AP104" s="27">
        <v>9815</v>
      </c>
      <c r="AQ104" s="27">
        <v>7296</v>
      </c>
      <c r="AR104" s="27">
        <v>48851</v>
      </c>
      <c r="AS104" s="27">
        <v>0</v>
      </c>
      <c r="AT104" s="10">
        <f t="shared" si="24"/>
        <v>4.272806787369894</v>
      </c>
      <c r="AU104" s="27">
        <v>10185</v>
      </c>
      <c r="AV104" s="27">
        <v>38666</v>
      </c>
      <c r="AW104" s="27">
        <v>0</v>
      </c>
    </row>
    <row r="105" spans="1:49" ht="12.75">
      <c r="A105">
        <v>84</v>
      </c>
      <c r="B105" s="15" t="s">
        <v>144</v>
      </c>
      <c r="C105" t="s">
        <v>66</v>
      </c>
      <c r="D105" s="51">
        <v>2599</v>
      </c>
      <c r="E105" s="55">
        <v>35</v>
      </c>
      <c r="F105" s="51">
        <v>928</v>
      </c>
      <c r="G105" s="53">
        <v>0.8</v>
      </c>
      <c r="H105" s="54">
        <v>0.29</v>
      </c>
      <c r="I105" s="54">
        <v>0</v>
      </c>
      <c r="J105" s="54">
        <v>0</v>
      </c>
      <c r="K105" s="54">
        <v>0</v>
      </c>
      <c r="L105">
        <v>84</v>
      </c>
      <c r="M105" s="15" t="s">
        <v>144</v>
      </c>
      <c r="N105" t="s">
        <v>66</v>
      </c>
      <c r="O105" s="51">
        <v>2599</v>
      </c>
      <c r="P105" s="51">
        <v>985</v>
      </c>
      <c r="Q105" s="51">
        <v>357</v>
      </c>
      <c r="R105" s="51">
        <v>7539</v>
      </c>
      <c r="S105" s="54">
        <f t="shared" si="22"/>
        <v>2.9007310504040014</v>
      </c>
      <c r="T105" s="51">
        <v>36</v>
      </c>
      <c r="U105" s="51">
        <v>17495</v>
      </c>
      <c r="V105" s="54">
        <f t="shared" si="23"/>
        <v>6.731435167372066</v>
      </c>
      <c r="W105" s="54">
        <f t="shared" si="21"/>
        <v>2.3205995490118054</v>
      </c>
      <c r="X105" s="51">
        <v>637</v>
      </c>
      <c r="Y105" s="51">
        <v>812</v>
      </c>
      <c r="Z105">
        <v>84</v>
      </c>
      <c r="AA105" s="15" t="s">
        <v>144</v>
      </c>
      <c r="AB105" t="s">
        <v>66</v>
      </c>
      <c r="AC105" s="51">
        <v>2599</v>
      </c>
      <c r="AD105" s="27">
        <v>27469</v>
      </c>
      <c r="AE105" s="27">
        <v>24236</v>
      </c>
      <c r="AF105" s="27">
        <v>0</v>
      </c>
      <c r="AG105" s="27">
        <v>3934</v>
      </c>
      <c r="AH105" s="27">
        <v>55639</v>
      </c>
      <c r="AI105" s="27">
        <v>0</v>
      </c>
      <c r="AJ105" s="27">
        <v>0</v>
      </c>
      <c r="AK105">
        <v>84</v>
      </c>
      <c r="AL105" s="15" t="s">
        <v>144</v>
      </c>
      <c r="AM105" t="s">
        <v>425</v>
      </c>
      <c r="AN105" s="51">
        <v>2599</v>
      </c>
      <c r="AO105" s="27">
        <v>21843</v>
      </c>
      <c r="AP105" s="27">
        <v>9232</v>
      </c>
      <c r="AQ105" s="27">
        <v>9417</v>
      </c>
      <c r="AR105" s="27">
        <v>40492</v>
      </c>
      <c r="AS105" s="27">
        <v>0</v>
      </c>
      <c r="AT105" s="10">
        <f t="shared" si="24"/>
        <v>15.579838399384379</v>
      </c>
      <c r="AU105" s="27">
        <v>16256</v>
      </c>
      <c r="AV105" s="27">
        <v>24236</v>
      </c>
      <c r="AW105" s="27">
        <v>0</v>
      </c>
    </row>
    <row r="106" spans="1:49" ht="12.75">
      <c r="A106">
        <v>85</v>
      </c>
      <c r="C106" t="s">
        <v>69</v>
      </c>
      <c r="D106" s="51">
        <v>8587</v>
      </c>
      <c r="E106" s="55">
        <v>59</v>
      </c>
      <c r="F106" s="51">
        <v>2622</v>
      </c>
      <c r="G106" s="53">
        <v>2.75</v>
      </c>
      <c r="H106" s="54">
        <v>1</v>
      </c>
      <c r="I106" s="54">
        <v>1</v>
      </c>
      <c r="J106" s="54">
        <v>0.25</v>
      </c>
      <c r="K106" s="54">
        <v>0.75</v>
      </c>
      <c r="L106">
        <v>85</v>
      </c>
      <c r="N106" t="s">
        <v>69</v>
      </c>
      <c r="O106" s="51">
        <v>8587</v>
      </c>
      <c r="P106" s="51">
        <v>2494</v>
      </c>
      <c r="Q106" s="51">
        <v>1993</v>
      </c>
      <c r="R106" s="51">
        <v>25539</v>
      </c>
      <c r="S106" s="54">
        <f t="shared" si="22"/>
        <v>2.9741469663444744</v>
      </c>
      <c r="T106" s="51">
        <v>91</v>
      </c>
      <c r="U106" s="51">
        <v>70737</v>
      </c>
      <c r="V106" s="54">
        <f t="shared" si="23"/>
        <v>8.237684872481658</v>
      </c>
      <c r="W106" s="54">
        <f t="shared" si="21"/>
        <v>2.7697638905203807</v>
      </c>
      <c r="X106" s="51">
        <v>0</v>
      </c>
      <c r="Y106" s="51">
        <v>238</v>
      </c>
      <c r="Z106">
        <v>85</v>
      </c>
      <c r="AB106" t="s">
        <v>69</v>
      </c>
      <c r="AC106" s="51">
        <v>8587</v>
      </c>
      <c r="AD106" s="27">
        <v>182000</v>
      </c>
      <c r="AE106" s="27">
        <v>30304</v>
      </c>
      <c r="AF106" s="27">
        <v>0</v>
      </c>
      <c r="AG106" s="27">
        <v>55031</v>
      </c>
      <c r="AH106" s="27">
        <v>267335</v>
      </c>
      <c r="AI106" s="27">
        <v>0</v>
      </c>
      <c r="AJ106" s="27">
        <v>0</v>
      </c>
      <c r="AK106">
        <v>85</v>
      </c>
      <c r="AM106" t="s">
        <v>69</v>
      </c>
      <c r="AN106" s="51">
        <v>8587</v>
      </c>
      <c r="AO106" s="27">
        <v>188602</v>
      </c>
      <c r="AP106" s="27">
        <v>37357</v>
      </c>
      <c r="AQ106" s="27">
        <v>30135</v>
      </c>
      <c r="AR106" s="27">
        <v>256094</v>
      </c>
      <c r="AS106" s="27">
        <v>0</v>
      </c>
      <c r="AT106" s="10">
        <f t="shared" si="24"/>
        <v>29.823454058460463</v>
      </c>
      <c r="AU106" s="27">
        <v>225790</v>
      </c>
      <c r="AV106" s="27">
        <v>30304</v>
      </c>
      <c r="AW106" s="27">
        <v>0</v>
      </c>
    </row>
    <row r="107" spans="3:49" ht="12.75">
      <c r="C107" s="60" t="s">
        <v>601</v>
      </c>
      <c r="D107" s="51">
        <f>SUM(D86:D106)</f>
        <v>373636</v>
      </c>
      <c r="F107" s="51">
        <f>SUM(F86:F106)</f>
        <v>143301</v>
      </c>
      <c r="G107" s="53">
        <v>26.8</v>
      </c>
      <c r="H107" s="54">
        <f>SUM(H86:H106)</f>
        <v>10.2</v>
      </c>
      <c r="I107" s="54">
        <f>SUM(I86:I106)</f>
        <v>2.49</v>
      </c>
      <c r="J107" s="54">
        <f>SUM(J86:J106)</f>
        <v>55.42000000000001</v>
      </c>
      <c r="K107" s="54">
        <f>SUM(K86:K106)</f>
        <v>7.33</v>
      </c>
      <c r="N107" s="60" t="s">
        <v>601</v>
      </c>
      <c r="O107" s="51">
        <f>SUM(O86:O106)</f>
        <v>373636</v>
      </c>
      <c r="P107" s="51">
        <f aca="true" t="shared" si="25" ref="P107:Y107">SUM(P86:P106)</f>
        <v>56508</v>
      </c>
      <c r="Q107" s="51">
        <f t="shared" si="25"/>
        <v>97792</v>
      </c>
      <c r="R107" s="51">
        <f t="shared" si="25"/>
        <v>563432</v>
      </c>
      <c r="S107" s="54">
        <f>R107/O107</f>
        <v>1.5079703240587095</v>
      </c>
      <c r="T107" s="51">
        <f t="shared" si="25"/>
        <v>1259</v>
      </c>
      <c r="U107" s="51">
        <f t="shared" si="25"/>
        <v>1417786</v>
      </c>
      <c r="V107" s="54">
        <f>U107/O107</f>
        <v>3.79456476356668</v>
      </c>
      <c r="W107" s="54">
        <f>U107/R107</f>
        <v>2.516339150066024</v>
      </c>
      <c r="X107" s="51">
        <f t="shared" si="25"/>
        <v>34403</v>
      </c>
      <c r="Y107" s="51">
        <f t="shared" si="25"/>
        <v>45029</v>
      </c>
      <c r="AB107" s="60" t="s">
        <v>601</v>
      </c>
      <c r="AC107" s="51">
        <f>SUM(AC86:AC106)</f>
        <v>373636</v>
      </c>
      <c r="AD107" s="27">
        <f aca="true" t="shared" si="26" ref="AD107:AJ107">SUM(AD86:AD106)</f>
        <v>2693578</v>
      </c>
      <c r="AE107" s="27">
        <f t="shared" si="26"/>
        <v>1686145</v>
      </c>
      <c r="AF107" s="27">
        <f t="shared" si="26"/>
        <v>52373</v>
      </c>
      <c r="AG107" s="27">
        <f t="shared" si="26"/>
        <v>1128992</v>
      </c>
      <c r="AH107" s="27">
        <f t="shared" si="26"/>
        <v>5561088</v>
      </c>
      <c r="AI107" s="27">
        <f t="shared" si="26"/>
        <v>1000</v>
      </c>
      <c r="AJ107" s="27">
        <f t="shared" si="26"/>
        <v>5311</v>
      </c>
      <c r="AM107" s="60" t="s">
        <v>601</v>
      </c>
      <c r="AN107" s="51">
        <f>SUM(AN86:AN106)</f>
        <v>373636</v>
      </c>
      <c r="AO107" s="27">
        <v>2840734</v>
      </c>
      <c r="AP107" s="27">
        <f aca="true" t="shared" si="27" ref="AP107:AW107">SUM(AP86:AP106)</f>
        <v>916071</v>
      </c>
      <c r="AQ107" s="27">
        <f t="shared" si="27"/>
        <v>1306725</v>
      </c>
      <c r="AR107" s="27">
        <f t="shared" si="27"/>
        <v>5063530</v>
      </c>
      <c r="AS107" s="27">
        <f t="shared" si="27"/>
        <v>64817</v>
      </c>
      <c r="AT107" s="10">
        <f>AR107/AN107</f>
        <v>13.552039953323556</v>
      </c>
      <c r="AU107" s="27">
        <f t="shared" si="27"/>
        <v>3338640</v>
      </c>
      <c r="AV107" s="27">
        <f t="shared" si="27"/>
        <v>1683449</v>
      </c>
      <c r="AW107" s="27">
        <f t="shared" si="27"/>
        <v>41441</v>
      </c>
    </row>
    <row r="109" spans="1:37" ht="12.75">
      <c r="A109" t="s">
        <v>86</v>
      </c>
      <c r="L109" t="s">
        <v>86</v>
      </c>
      <c r="Z109" t="s">
        <v>86</v>
      </c>
      <c r="AK109" t="s">
        <v>86</v>
      </c>
    </row>
    <row r="110" spans="1:49" ht="12.75">
      <c r="A110">
        <v>86</v>
      </c>
      <c r="B110" s="15" t="s">
        <v>143</v>
      </c>
      <c r="C110" t="s">
        <v>782</v>
      </c>
      <c r="D110" s="51">
        <v>0</v>
      </c>
      <c r="E110" s="55">
        <v>38.75</v>
      </c>
      <c r="F110" s="51">
        <v>0</v>
      </c>
      <c r="G110" s="53">
        <v>1</v>
      </c>
      <c r="H110" s="54">
        <v>0</v>
      </c>
      <c r="I110" s="54">
        <v>0</v>
      </c>
      <c r="J110" s="54">
        <v>0</v>
      </c>
      <c r="K110" s="54">
        <v>0</v>
      </c>
      <c r="L110">
        <v>86</v>
      </c>
      <c r="M110" s="15" t="s">
        <v>143</v>
      </c>
      <c r="N110" t="s">
        <v>782</v>
      </c>
      <c r="O110" s="51">
        <v>0</v>
      </c>
      <c r="P110" s="51">
        <v>0</v>
      </c>
      <c r="Q110" s="51">
        <v>0</v>
      </c>
      <c r="R110" s="51">
        <v>0</v>
      </c>
      <c r="S110" s="54">
        <v>0</v>
      </c>
      <c r="T110" s="51">
        <v>0</v>
      </c>
      <c r="U110" s="51">
        <v>0</v>
      </c>
      <c r="V110" s="54">
        <v>0</v>
      </c>
      <c r="W110" s="54">
        <v>0</v>
      </c>
      <c r="X110" s="51">
        <v>0</v>
      </c>
      <c r="Y110" s="51">
        <v>0</v>
      </c>
      <c r="Z110">
        <v>86</v>
      </c>
      <c r="AA110" s="15" t="s">
        <v>143</v>
      </c>
      <c r="AB110" t="s">
        <v>782</v>
      </c>
      <c r="AC110" s="51">
        <v>0</v>
      </c>
      <c r="AD110" s="27">
        <v>0</v>
      </c>
      <c r="AE110" s="27">
        <v>37959</v>
      </c>
      <c r="AF110" s="27">
        <v>41595</v>
      </c>
      <c r="AG110" s="27">
        <v>1560</v>
      </c>
      <c r="AH110" s="27">
        <v>81114</v>
      </c>
      <c r="AI110" s="27">
        <v>0</v>
      </c>
      <c r="AJ110" s="27">
        <v>0</v>
      </c>
      <c r="AK110">
        <v>86</v>
      </c>
      <c r="AL110" s="15" t="s">
        <v>143</v>
      </c>
      <c r="AM110" t="s">
        <v>782</v>
      </c>
      <c r="AN110" s="51">
        <v>0</v>
      </c>
      <c r="AO110" s="27">
        <v>29752</v>
      </c>
      <c r="AP110" s="27">
        <v>832</v>
      </c>
      <c r="AQ110" s="27">
        <v>46139</v>
      </c>
      <c r="AR110" s="27">
        <v>76723</v>
      </c>
      <c r="AS110" s="27">
        <v>0</v>
      </c>
      <c r="AT110" s="10">
        <v>0</v>
      </c>
      <c r="AU110" s="27">
        <v>1498</v>
      </c>
      <c r="AV110" s="27">
        <v>37959</v>
      </c>
      <c r="AW110" s="27">
        <v>37266</v>
      </c>
    </row>
    <row r="111" spans="1:49" ht="12.75">
      <c r="A111">
        <v>87</v>
      </c>
      <c r="B111" s="15" t="s">
        <v>144</v>
      </c>
      <c r="C111" t="s">
        <v>743</v>
      </c>
      <c r="D111" s="51">
        <v>62348</v>
      </c>
      <c r="E111" s="55">
        <v>65.5</v>
      </c>
      <c r="F111" s="51">
        <v>51351</v>
      </c>
      <c r="G111" s="53">
        <v>6</v>
      </c>
      <c r="H111" s="54">
        <v>1</v>
      </c>
      <c r="I111" s="54">
        <v>0</v>
      </c>
      <c r="J111" s="54">
        <v>20.45</v>
      </c>
      <c r="K111" s="54">
        <v>0</v>
      </c>
      <c r="L111">
        <v>87</v>
      </c>
      <c r="M111" s="15" t="s">
        <v>144</v>
      </c>
      <c r="N111" t="s">
        <v>743</v>
      </c>
      <c r="O111" s="51">
        <v>62348</v>
      </c>
      <c r="P111" s="51">
        <v>5996</v>
      </c>
      <c r="Q111" s="51">
        <v>9591</v>
      </c>
      <c r="R111" s="51">
        <v>227807</v>
      </c>
      <c r="S111" s="54">
        <f aca="true" t="shared" si="28" ref="S111:S118">R111/D111</f>
        <v>3.6537980368255596</v>
      </c>
      <c r="T111" s="51">
        <v>248</v>
      </c>
      <c r="U111" s="51">
        <v>315459</v>
      </c>
      <c r="V111" s="54">
        <f aca="true" t="shared" si="29" ref="V111:V118">U111/D111</f>
        <v>5.059649066529801</v>
      </c>
      <c r="W111" s="54">
        <f t="shared" si="21"/>
        <v>1.384764296092745</v>
      </c>
      <c r="X111" s="51">
        <v>6429</v>
      </c>
      <c r="Y111" s="51">
        <v>2154</v>
      </c>
      <c r="Z111">
        <v>87</v>
      </c>
      <c r="AA111" s="15" t="s">
        <v>144</v>
      </c>
      <c r="AB111" t="s">
        <v>743</v>
      </c>
      <c r="AC111" s="51">
        <v>62348</v>
      </c>
      <c r="AD111" s="27">
        <v>428509</v>
      </c>
      <c r="AE111" s="27">
        <v>467627</v>
      </c>
      <c r="AF111" s="27">
        <v>59197</v>
      </c>
      <c r="AG111" s="27">
        <v>157971</v>
      </c>
      <c r="AH111" s="27">
        <v>1113304</v>
      </c>
      <c r="AI111" s="27">
        <v>261079</v>
      </c>
      <c r="AJ111" s="27">
        <v>39755</v>
      </c>
      <c r="AK111">
        <v>87</v>
      </c>
      <c r="AL111" s="15" t="s">
        <v>144</v>
      </c>
      <c r="AM111" t="s">
        <v>426</v>
      </c>
      <c r="AN111" s="51">
        <v>62348</v>
      </c>
      <c r="AO111" s="27">
        <v>760519</v>
      </c>
      <c r="AP111" s="27">
        <v>192408</v>
      </c>
      <c r="AQ111" s="27">
        <v>154209</v>
      </c>
      <c r="AR111" s="27">
        <v>1107136</v>
      </c>
      <c r="AS111" s="27">
        <v>0</v>
      </c>
      <c r="AT111" s="10">
        <f aca="true" t="shared" si="30" ref="AT111:AT118">AR111/D111</f>
        <v>17.757361904150894</v>
      </c>
      <c r="AU111" s="27">
        <v>620179</v>
      </c>
      <c r="AV111" s="27">
        <v>467627</v>
      </c>
      <c r="AW111" s="27">
        <v>19330</v>
      </c>
    </row>
    <row r="112" spans="1:49" ht="12.75">
      <c r="A112">
        <v>88</v>
      </c>
      <c r="B112" s="15" t="s">
        <v>144</v>
      </c>
      <c r="C112" t="s">
        <v>770</v>
      </c>
      <c r="D112" s="58">
        <v>8344</v>
      </c>
      <c r="E112" s="57">
        <v>45</v>
      </c>
      <c r="F112" s="58">
        <v>4750</v>
      </c>
      <c r="G112" s="53">
        <v>0</v>
      </c>
      <c r="H112" s="56">
        <v>0</v>
      </c>
      <c r="I112" s="56">
        <v>1</v>
      </c>
      <c r="J112" s="56">
        <v>2.3</v>
      </c>
      <c r="K112" s="56">
        <v>1.2</v>
      </c>
      <c r="L112">
        <v>88</v>
      </c>
      <c r="M112" s="15" t="s">
        <v>144</v>
      </c>
      <c r="N112" t="s">
        <v>770</v>
      </c>
      <c r="O112" s="58">
        <v>8344</v>
      </c>
      <c r="P112" s="58">
        <v>2024</v>
      </c>
      <c r="Q112" s="58">
        <v>157</v>
      </c>
      <c r="R112" s="58">
        <v>36783</v>
      </c>
      <c r="S112" s="54">
        <f t="shared" si="28"/>
        <v>4.408317353787153</v>
      </c>
      <c r="T112" s="58">
        <v>79</v>
      </c>
      <c r="U112" s="58">
        <v>50675</v>
      </c>
      <c r="V112" s="54">
        <f t="shared" si="29"/>
        <v>6.0732262703739215</v>
      </c>
      <c r="W112" s="54">
        <f t="shared" si="21"/>
        <v>1.377674469184134</v>
      </c>
      <c r="X112" s="58">
        <v>148</v>
      </c>
      <c r="Y112" s="58">
        <v>125</v>
      </c>
      <c r="Z112">
        <v>88</v>
      </c>
      <c r="AA112" s="15" t="s">
        <v>144</v>
      </c>
      <c r="AB112" t="s">
        <v>770</v>
      </c>
      <c r="AC112" s="58">
        <v>8344</v>
      </c>
      <c r="AD112" s="28">
        <v>36136</v>
      </c>
      <c r="AE112" s="28">
        <v>51731</v>
      </c>
      <c r="AF112" s="28">
        <v>0</v>
      </c>
      <c r="AG112" s="28">
        <v>32295</v>
      </c>
      <c r="AH112" s="28">
        <v>120162</v>
      </c>
      <c r="AI112" s="28">
        <v>4500</v>
      </c>
      <c r="AJ112" s="28">
        <v>1208</v>
      </c>
      <c r="AK112">
        <v>88</v>
      </c>
      <c r="AL112" s="15" t="s">
        <v>144</v>
      </c>
      <c r="AM112" t="s">
        <v>427</v>
      </c>
      <c r="AN112" s="58">
        <v>8344</v>
      </c>
      <c r="AO112" s="27">
        <v>71243</v>
      </c>
      <c r="AP112" s="28">
        <v>21245</v>
      </c>
      <c r="AQ112" s="28">
        <v>24097</v>
      </c>
      <c r="AR112" s="28">
        <v>116585</v>
      </c>
      <c r="AS112" s="27">
        <v>0</v>
      </c>
      <c r="AT112" s="10">
        <f t="shared" si="30"/>
        <v>13.97231543624161</v>
      </c>
      <c r="AU112" s="27">
        <v>64854</v>
      </c>
      <c r="AV112" s="27">
        <v>51731</v>
      </c>
      <c r="AW112" s="27">
        <v>0</v>
      </c>
    </row>
    <row r="113" spans="1:49" ht="12.75">
      <c r="A113">
        <v>89</v>
      </c>
      <c r="B113" s="15" t="s">
        <v>144</v>
      </c>
      <c r="C113" t="s">
        <v>824</v>
      </c>
      <c r="D113" s="51">
        <v>6650</v>
      </c>
      <c r="E113" s="55">
        <v>43</v>
      </c>
      <c r="F113" s="51">
        <v>2490</v>
      </c>
      <c r="G113" s="53">
        <v>0</v>
      </c>
      <c r="H113" s="54">
        <v>0</v>
      </c>
      <c r="I113" s="54">
        <v>0</v>
      </c>
      <c r="J113" s="54">
        <v>2.94</v>
      </c>
      <c r="K113" s="54">
        <v>0.5</v>
      </c>
      <c r="L113">
        <v>89</v>
      </c>
      <c r="M113" s="15" t="s">
        <v>144</v>
      </c>
      <c r="N113" t="s">
        <v>824</v>
      </c>
      <c r="O113" s="51">
        <v>6650</v>
      </c>
      <c r="P113" s="51">
        <v>2032</v>
      </c>
      <c r="Q113" s="51">
        <v>1028</v>
      </c>
      <c r="R113" s="51">
        <v>45165</v>
      </c>
      <c r="S113" s="54">
        <f t="shared" si="28"/>
        <v>6.791729323308271</v>
      </c>
      <c r="T113" s="51">
        <v>108</v>
      </c>
      <c r="U113" s="51">
        <v>43385</v>
      </c>
      <c r="V113" s="54">
        <f t="shared" si="29"/>
        <v>6.52406015037594</v>
      </c>
      <c r="W113" s="54">
        <f t="shared" si="21"/>
        <v>0.9605889516218311</v>
      </c>
      <c r="X113" s="51">
        <v>24</v>
      </c>
      <c r="Y113" s="51">
        <v>92</v>
      </c>
      <c r="Z113">
        <v>89</v>
      </c>
      <c r="AA113" s="15" t="s">
        <v>144</v>
      </c>
      <c r="AB113" t="s">
        <v>824</v>
      </c>
      <c r="AC113" s="51">
        <v>6650</v>
      </c>
      <c r="AD113" s="27">
        <v>21782</v>
      </c>
      <c r="AE113" s="27">
        <v>43789</v>
      </c>
      <c r="AF113" s="27">
        <v>0</v>
      </c>
      <c r="AG113" s="27">
        <v>11591</v>
      </c>
      <c r="AH113" s="27">
        <v>77162</v>
      </c>
      <c r="AI113" s="27">
        <v>1900</v>
      </c>
      <c r="AJ113" s="27">
        <v>9331</v>
      </c>
      <c r="AK113">
        <v>89</v>
      </c>
      <c r="AL113" s="15" t="s">
        <v>144</v>
      </c>
      <c r="AM113" t="s">
        <v>428</v>
      </c>
      <c r="AN113" s="51">
        <v>6650</v>
      </c>
      <c r="AO113" s="27">
        <v>54092</v>
      </c>
      <c r="AP113" s="27">
        <v>14778</v>
      </c>
      <c r="AQ113" s="27">
        <v>18242</v>
      </c>
      <c r="AR113" s="27">
        <v>87112</v>
      </c>
      <c r="AS113" s="27">
        <v>0</v>
      </c>
      <c r="AT113" s="10">
        <f t="shared" si="30"/>
        <v>13.099548872180451</v>
      </c>
      <c r="AU113" s="27">
        <v>43323</v>
      </c>
      <c r="AV113" s="27">
        <v>43789</v>
      </c>
      <c r="AW113" s="27">
        <v>0</v>
      </c>
    </row>
    <row r="114" spans="1:49" ht="12.75">
      <c r="A114">
        <v>90</v>
      </c>
      <c r="B114" s="15" t="s">
        <v>144</v>
      </c>
      <c r="C114" t="s">
        <v>925</v>
      </c>
      <c r="D114" s="51">
        <v>24173</v>
      </c>
      <c r="E114" s="55">
        <v>54</v>
      </c>
      <c r="F114" s="51">
        <v>8273</v>
      </c>
      <c r="G114" s="53">
        <v>1</v>
      </c>
      <c r="H114" s="56">
        <v>0</v>
      </c>
      <c r="I114" s="56">
        <v>0</v>
      </c>
      <c r="J114" s="56">
        <v>4.5</v>
      </c>
      <c r="K114" s="56">
        <v>3</v>
      </c>
      <c r="L114">
        <v>90</v>
      </c>
      <c r="M114" s="15" t="s">
        <v>144</v>
      </c>
      <c r="N114" t="s">
        <v>925</v>
      </c>
      <c r="O114" s="51">
        <v>24173</v>
      </c>
      <c r="P114" s="58">
        <v>1885</v>
      </c>
      <c r="Q114" s="58">
        <v>360</v>
      </c>
      <c r="R114" s="58">
        <v>39800</v>
      </c>
      <c r="S114" s="54">
        <f t="shared" si="28"/>
        <v>1.6464650643279692</v>
      </c>
      <c r="T114" s="58">
        <v>70</v>
      </c>
      <c r="U114" s="58">
        <v>64691</v>
      </c>
      <c r="V114" s="54">
        <f t="shared" si="29"/>
        <v>2.6761676250361974</v>
      </c>
      <c r="W114" s="54">
        <f t="shared" si="21"/>
        <v>1.6254020100502513</v>
      </c>
      <c r="X114" s="58">
        <v>57</v>
      </c>
      <c r="Y114" s="58">
        <v>75</v>
      </c>
      <c r="Z114">
        <v>90</v>
      </c>
      <c r="AA114" s="15" t="s">
        <v>144</v>
      </c>
      <c r="AB114" t="s">
        <v>925</v>
      </c>
      <c r="AC114" s="51">
        <v>24173</v>
      </c>
      <c r="AD114" s="28">
        <v>47298</v>
      </c>
      <c r="AE114" s="28">
        <v>66913</v>
      </c>
      <c r="AF114" s="28">
        <v>0</v>
      </c>
      <c r="AG114" s="28">
        <v>69623</v>
      </c>
      <c r="AH114" s="28">
        <v>183834</v>
      </c>
      <c r="AI114" s="28">
        <v>31694</v>
      </c>
      <c r="AJ114" s="28">
        <v>0</v>
      </c>
      <c r="AK114">
        <v>90</v>
      </c>
      <c r="AL114" s="15" t="s">
        <v>144</v>
      </c>
      <c r="AM114" t="s">
        <v>429</v>
      </c>
      <c r="AN114" s="51">
        <v>24173</v>
      </c>
      <c r="AO114" s="27">
        <v>125582</v>
      </c>
      <c r="AP114" s="28">
        <v>34913</v>
      </c>
      <c r="AQ114" s="28">
        <v>42312</v>
      </c>
      <c r="AR114" s="28">
        <v>202807</v>
      </c>
      <c r="AS114" s="27">
        <v>0</v>
      </c>
      <c r="AT114" s="10">
        <f t="shared" si="30"/>
        <v>8.38981508294378</v>
      </c>
      <c r="AU114" s="27">
        <v>135894</v>
      </c>
      <c r="AV114" s="27">
        <v>66913</v>
      </c>
      <c r="AW114" s="27">
        <v>0</v>
      </c>
    </row>
    <row r="115" spans="1:49" ht="12.75">
      <c r="A115">
        <v>91</v>
      </c>
      <c r="B115" s="15" t="s">
        <v>144</v>
      </c>
      <c r="C115" t="s">
        <v>988</v>
      </c>
      <c r="D115" s="51">
        <v>4992</v>
      </c>
      <c r="E115" s="55">
        <v>42</v>
      </c>
      <c r="F115" s="51">
        <v>3500</v>
      </c>
      <c r="G115" s="53">
        <v>0</v>
      </c>
      <c r="H115" s="54">
        <v>0</v>
      </c>
      <c r="I115" s="54">
        <v>0</v>
      </c>
      <c r="J115" s="54">
        <v>1.8</v>
      </c>
      <c r="K115" s="54">
        <v>0.47</v>
      </c>
      <c r="L115">
        <v>91</v>
      </c>
      <c r="M115" s="15" t="s">
        <v>144</v>
      </c>
      <c r="N115" t="s">
        <v>988</v>
      </c>
      <c r="O115" s="51">
        <v>4992</v>
      </c>
      <c r="P115" s="51">
        <v>1876</v>
      </c>
      <c r="Q115" s="51">
        <v>345</v>
      </c>
      <c r="R115" s="51">
        <v>28428</v>
      </c>
      <c r="S115" s="54">
        <f t="shared" si="28"/>
        <v>5.694711538461538</v>
      </c>
      <c r="T115" s="51">
        <v>80</v>
      </c>
      <c r="U115" s="51">
        <v>50241</v>
      </c>
      <c r="V115" s="54">
        <f t="shared" si="29"/>
        <v>10.064302884615385</v>
      </c>
      <c r="W115" s="54">
        <f t="shared" si="21"/>
        <v>1.7673068805403123</v>
      </c>
      <c r="X115" s="51">
        <v>148</v>
      </c>
      <c r="Y115" s="51">
        <v>82</v>
      </c>
      <c r="Z115">
        <v>91</v>
      </c>
      <c r="AA115" s="15" t="s">
        <v>144</v>
      </c>
      <c r="AB115" t="s">
        <v>988</v>
      </c>
      <c r="AC115" s="51">
        <v>4992</v>
      </c>
      <c r="AD115" s="27">
        <v>16472</v>
      </c>
      <c r="AE115" s="27">
        <v>50909</v>
      </c>
      <c r="AF115" s="27">
        <v>0</v>
      </c>
      <c r="AG115" s="27">
        <v>28031</v>
      </c>
      <c r="AH115" s="27">
        <v>95412</v>
      </c>
      <c r="AI115" s="27">
        <v>3000</v>
      </c>
      <c r="AJ115" s="27">
        <v>0</v>
      </c>
      <c r="AK115">
        <v>91</v>
      </c>
      <c r="AL115" s="15" t="s">
        <v>144</v>
      </c>
      <c r="AM115" t="s">
        <v>430</v>
      </c>
      <c r="AN115" s="51">
        <v>4992</v>
      </c>
      <c r="AO115" s="27">
        <v>46453</v>
      </c>
      <c r="AP115" s="27">
        <v>28811</v>
      </c>
      <c r="AQ115" s="27">
        <v>18353</v>
      </c>
      <c r="AR115" s="27">
        <v>93617</v>
      </c>
      <c r="AS115" s="27">
        <v>0</v>
      </c>
      <c r="AT115" s="10">
        <f t="shared" si="30"/>
        <v>18.75340544871795</v>
      </c>
      <c r="AU115" s="27">
        <v>42708</v>
      </c>
      <c r="AV115" s="27">
        <v>50909</v>
      </c>
      <c r="AW115" s="27">
        <v>0</v>
      </c>
    </row>
    <row r="116" spans="1:49" ht="12.75">
      <c r="A116">
        <v>92</v>
      </c>
      <c r="B116" s="15" t="s">
        <v>144</v>
      </c>
      <c r="C116" t="s">
        <v>1102</v>
      </c>
      <c r="D116" s="51">
        <v>6287</v>
      </c>
      <c r="E116" s="55">
        <v>36</v>
      </c>
      <c r="F116" s="51">
        <v>2185</v>
      </c>
      <c r="G116" s="53">
        <v>0</v>
      </c>
      <c r="H116" s="54">
        <v>1</v>
      </c>
      <c r="I116" s="54">
        <v>0</v>
      </c>
      <c r="J116" s="54">
        <v>2.19</v>
      </c>
      <c r="K116" s="54">
        <v>2.28</v>
      </c>
      <c r="L116">
        <v>92</v>
      </c>
      <c r="M116" s="15" t="s">
        <v>144</v>
      </c>
      <c r="N116" t="s">
        <v>1102</v>
      </c>
      <c r="O116" s="51">
        <v>6287</v>
      </c>
      <c r="P116" s="51">
        <v>2593</v>
      </c>
      <c r="Q116" s="51">
        <v>1191</v>
      </c>
      <c r="R116" s="51">
        <v>27781</v>
      </c>
      <c r="S116" s="54">
        <f t="shared" si="28"/>
        <v>4.418800699856847</v>
      </c>
      <c r="T116" s="51">
        <v>83</v>
      </c>
      <c r="U116" s="58">
        <v>14471</v>
      </c>
      <c r="V116" s="54">
        <f t="shared" si="29"/>
        <v>2.301733736281215</v>
      </c>
      <c r="W116" s="54">
        <f t="shared" si="21"/>
        <v>0.5208955761131708</v>
      </c>
      <c r="X116" s="58">
        <v>106</v>
      </c>
      <c r="Y116" s="58">
        <v>483</v>
      </c>
      <c r="Z116">
        <v>92</v>
      </c>
      <c r="AA116" s="15" t="s">
        <v>144</v>
      </c>
      <c r="AB116" t="s">
        <v>1102</v>
      </c>
      <c r="AC116" s="51">
        <v>6287</v>
      </c>
      <c r="AD116" s="28">
        <v>20187</v>
      </c>
      <c r="AE116" s="28">
        <v>40082</v>
      </c>
      <c r="AF116" s="28">
        <v>0</v>
      </c>
      <c r="AG116" s="28">
        <v>20471</v>
      </c>
      <c r="AH116" s="28">
        <v>80740</v>
      </c>
      <c r="AI116" s="28">
        <v>3000</v>
      </c>
      <c r="AJ116" s="28">
        <v>626</v>
      </c>
      <c r="AK116">
        <v>92</v>
      </c>
      <c r="AL116" s="15" t="s">
        <v>144</v>
      </c>
      <c r="AM116" t="s">
        <v>431</v>
      </c>
      <c r="AN116" s="51">
        <v>6287</v>
      </c>
      <c r="AO116" s="27">
        <v>46832</v>
      </c>
      <c r="AP116" s="28">
        <v>21157</v>
      </c>
      <c r="AQ116" s="28">
        <v>18299</v>
      </c>
      <c r="AR116" s="28">
        <v>86288</v>
      </c>
      <c r="AS116" s="27">
        <v>0</v>
      </c>
      <c r="AT116" s="10">
        <f t="shared" si="30"/>
        <v>13.724829012247495</v>
      </c>
      <c r="AU116" s="27">
        <v>46206</v>
      </c>
      <c r="AV116" s="27">
        <v>40082</v>
      </c>
      <c r="AW116" s="27">
        <v>0</v>
      </c>
    </row>
    <row r="117" spans="1:49" ht="12.75">
      <c r="A117">
        <v>93</v>
      </c>
      <c r="B117" s="15" t="s">
        <v>144</v>
      </c>
      <c r="C117" t="s">
        <v>26</v>
      </c>
      <c r="D117" s="51">
        <v>9786</v>
      </c>
      <c r="E117" s="55">
        <v>47</v>
      </c>
      <c r="F117" s="51">
        <v>4446</v>
      </c>
      <c r="G117" s="53">
        <v>0</v>
      </c>
      <c r="H117" s="54">
        <v>0.74</v>
      </c>
      <c r="I117" s="54">
        <v>0</v>
      </c>
      <c r="J117" s="54">
        <v>2.51</v>
      </c>
      <c r="K117" s="54">
        <v>0</v>
      </c>
      <c r="L117">
        <v>93</v>
      </c>
      <c r="M117" s="15" t="s">
        <v>144</v>
      </c>
      <c r="N117" t="s">
        <v>26</v>
      </c>
      <c r="O117" s="51">
        <v>9786</v>
      </c>
      <c r="P117" s="51">
        <v>888</v>
      </c>
      <c r="Q117" s="51">
        <v>295</v>
      </c>
      <c r="R117" s="51">
        <v>22714</v>
      </c>
      <c r="S117" s="54">
        <f t="shared" si="28"/>
        <v>2.3210709176374413</v>
      </c>
      <c r="T117" s="51">
        <v>51</v>
      </c>
      <c r="U117" s="51">
        <v>30247</v>
      </c>
      <c r="V117" s="54">
        <f t="shared" si="29"/>
        <v>3.0908440629470673</v>
      </c>
      <c r="W117" s="54">
        <f t="shared" si="21"/>
        <v>1.3316456810777495</v>
      </c>
      <c r="X117" s="51">
        <v>43</v>
      </c>
      <c r="Y117" s="51">
        <v>396</v>
      </c>
      <c r="Z117">
        <v>93</v>
      </c>
      <c r="AA117" s="15" t="s">
        <v>144</v>
      </c>
      <c r="AB117" t="s">
        <v>26</v>
      </c>
      <c r="AC117" s="51">
        <v>9786</v>
      </c>
      <c r="AD117" s="27">
        <v>22427</v>
      </c>
      <c r="AE117" s="27">
        <v>41774</v>
      </c>
      <c r="AF117" s="27">
        <v>0</v>
      </c>
      <c r="AG117" s="27">
        <v>33001</v>
      </c>
      <c r="AH117" s="27">
        <v>97202</v>
      </c>
      <c r="AI117" s="27">
        <v>5000</v>
      </c>
      <c r="AJ117" s="27">
        <v>567</v>
      </c>
      <c r="AK117">
        <v>93</v>
      </c>
      <c r="AL117" s="15" t="s">
        <v>144</v>
      </c>
      <c r="AM117" t="s">
        <v>432</v>
      </c>
      <c r="AN117" s="51">
        <v>9786</v>
      </c>
      <c r="AO117" s="27">
        <v>50902</v>
      </c>
      <c r="AP117" s="27">
        <v>16938</v>
      </c>
      <c r="AQ117" s="27">
        <v>33561</v>
      </c>
      <c r="AR117" s="27">
        <v>101401</v>
      </c>
      <c r="AS117" s="27">
        <v>0</v>
      </c>
      <c r="AT117" s="10">
        <f t="shared" si="30"/>
        <v>10.361843449826283</v>
      </c>
      <c r="AU117" s="27">
        <v>59627</v>
      </c>
      <c r="AV117" s="27">
        <v>41774</v>
      </c>
      <c r="AW117" s="27">
        <v>0</v>
      </c>
    </row>
    <row r="118" spans="1:49" ht="12.75">
      <c r="A118">
        <v>94</v>
      </c>
      <c r="B118" s="15" t="s">
        <v>144</v>
      </c>
      <c r="C118" t="s">
        <v>63</v>
      </c>
      <c r="D118" s="51">
        <v>6446</v>
      </c>
      <c r="E118" s="55">
        <v>36</v>
      </c>
      <c r="F118" s="51">
        <v>2354</v>
      </c>
      <c r="G118" s="53">
        <v>0</v>
      </c>
      <c r="H118" s="54">
        <v>0</v>
      </c>
      <c r="I118" s="54">
        <v>0.71</v>
      </c>
      <c r="J118" s="54">
        <v>1.66</v>
      </c>
      <c r="K118" s="54">
        <v>0.28</v>
      </c>
      <c r="L118">
        <v>94</v>
      </c>
      <c r="M118" s="15" t="s">
        <v>144</v>
      </c>
      <c r="N118" t="s">
        <v>63</v>
      </c>
      <c r="O118" s="51">
        <v>6446</v>
      </c>
      <c r="P118" s="51">
        <v>543</v>
      </c>
      <c r="Q118" s="51">
        <v>0</v>
      </c>
      <c r="R118" s="51">
        <v>14612</v>
      </c>
      <c r="S118" s="54">
        <f t="shared" si="28"/>
        <v>2.26683214396525</v>
      </c>
      <c r="T118" s="51">
        <v>51</v>
      </c>
      <c r="U118" s="51">
        <v>9423</v>
      </c>
      <c r="V118" s="54">
        <f t="shared" si="29"/>
        <v>1.4618367980142724</v>
      </c>
      <c r="W118" s="54">
        <f t="shared" si="21"/>
        <v>0.6448809197919518</v>
      </c>
      <c r="X118" s="51">
        <v>23</v>
      </c>
      <c r="Y118" s="51">
        <v>122</v>
      </c>
      <c r="Z118">
        <v>94</v>
      </c>
      <c r="AA118" s="15" t="s">
        <v>144</v>
      </c>
      <c r="AB118" t="s">
        <v>63</v>
      </c>
      <c r="AC118" s="51">
        <v>6446</v>
      </c>
      <c r="AD118" s="27">
        <v>14721</v>
      </c>
      <c r="AE118" s="27">
        <v>27423</v>
      </c>
      <c r="AF118" s="27">
        <v>0</v>
      </c>
      <c r="AG118" s="27">
        <v>10431</v>
      </c>
      <c r="AH118" s="27">
        <v>52575</v>
      </c>
      <c r="AI118" s="27">
        <v>0</v>
      </c>
      <c r="AJ118" s="27">
        <v>5805</v>
      </c>
      <c r="AK118">
        <v>94</v>
      </c>
      <c r="AL118" s="15" t="s">
        <v>144</v>
      </c>
      <c r="AM118" t="s">
        <v>433</v>
      </c>
      <c r="AN118" s="51">
        <v>6446</v>
      </c>
      <c r="AO118" s="27">
        <v>29905</v>
      </c>
      <c r="AP118" s="27">
        <v>9851</v>
      </c>
      <c r="AQ118" s="27">
        <v>14363</v>
      </c>
      <c r="AR118" s="27">
        <v>54119</v>
      </c>
      <c r="AS118" s="27">
        <v>0</v>
      </c>
      <c r="AT118" s="10">
        <f t="shared" si="30"/>
        <v>8.395749301892646</v>
      </c>
      <c r="AU118" s="27">
        <v>26696</v>
      </c>
      <c r="AV118" s="27">
        <v>27423</v>
      </c>
      <c r="AW118" s="27">
        <v>0</v>
      </c>
    </row>
    <row r="119" spans="3:49" ht="12.75">
      <c r="C119" s="60" t="s">
        <v>602</v>
      </c>
      <c r="D119" s="51">
        <f>SUM(D110:D118)</f>
        <v>129026</v>
      </c>
      <c r="F119" s="51">
        <f>SUM(F110:F118)</f>
        <v>79349</v>
      </c>
      <c r="G119" s="53">
        <v>8</v>
      </c>
      <c r="H119" s="54">
        <f>SUM(H110:H118)</f>
        <v>2.74</v>
      </c>
      <c r="I119" s="54">
        <f>SUM(I110:I118)</f>
        <v>1.71</v>
      </c>
      <c r="J119" s="54">
        <f>SUM(J110:J118)</f>
        <v>38.349999999999994</v>
      </c>
      <c r="K119" s="54">
        <f>SUM(K110:K118)</f>
        <v>7.7299999999999995</v>
      </c>
      <c r="N119" s="60" t="s">
        <v>602</v>
      </c>
      <c r="O119" s="51">
        <f>SUM(O110:O118)</f>
        <v>129026</v>
      </c>
      <c r="P119" s="51">
        <f aca="true" t="shared" si="31" ref="P119:Y119">SUM(P110:P118)</f>
        <v>17837</v>
      </c>
      <c r="Q119" s="51">
        <f t="shared" si="31"/>
        <v>12967</v>
      </c>
      <c r="R119" s="51">
        <f t="shared" si="31"/>
        <v>443090</v>
      </c>
      <c r="S119" s="54">
        <f>R119/O119</f>
        <v>3.4341140545316446</v>
      </c>
      <c r="T119" s="51">
        <f t="shared" si="31"/>
        <v>770</v>
      </c>
      <c r="U119" s="51">
        <f t="shared" si="31"/>
        <v>578592</v>
      </c>
      <c r="V119" s="54">
        <f>U119/O119</f>
        <v>4.484305488816208</v>
      </c>
      <c r="W119" s="54">
        <f>U119/R119</f>
        <v>1.3058114604256472</v>
      </c>
      <c r="X119" s="51">
        <f t="shared" si="31"/>
        <v>6978</v>
      </c>
      <c r="Y119" s="51">
        <f t="shared" si="31"/>
        <v>3529</v>
      </c>
      <c r="AB119" s="60" t="s">
        <v>602</v>
      </c>
      <c r="AC119" s="51">
        <f>SUM(AC110:AC118)</f>
        <v>129026</v>
      </c>
      <c r="AD119" s="27">
        <f aca="true" t="shared" si="32" ref="AD119:AJ119">SUM(AD110:AD118)</f>
        <v>607532</v>
      </c>
      <c r="AE119" s="27">
        <f t="shared" si="32"/>
        <v>828207</v>
      </c>
      <c r="AF119" s="27">
        <f t="shared" si="32"/>
        <v>100792</v>
      </c>
      <c r="AG119" s="27">
        <f t="shared" si="32"/>
        <v>364974</v>
      </c>
      <c r="AH119" s="27">
        <f t="shared" si="32"/>
        <v>1901505</v>
      </c>
      <c r="AI119" s="27">
        <f t="shared" si="32"/>
        <v>310173</v>
      </c>
      <c r="AJ119" s="27">
        <f t="shared" si="32"/>
        <v>57292</v>
      </c>
      <c r="AM119" s="60" t="s">
        <v>602</v>
      </c>
      <c r="AN119" s="51">
        <f>SUM(AN110:AN118)</f>
        <v>129026</v>
      </c>
      <c r="AO119" s="27">
        <v>1215280</v>
      </c>
      <c r="AP119" s="27">
        <f>SUM(AP110:AP118)</f>
        <v>340933</v>
      </c>
      <c r="AQ119" s="27">
        <f>SUM(AQ110:AQ118)</f>
        <v>369575</v>
      </c>
      <c r="AR119" s="27">
        <f>SUM(AR110:AR118)</f>
        <v>1925788</v>
      </c>
      <c r="AS119" s="28">
        <v>0</v>
      </c>
      <c r="AT119" s="10">
        <f>AR119/AN119</f>
        <v>14.925580890673197</v>
      </c>
      <c r="AU119" s="27">
        <f>SUM(AU110:AU118)</f>
        <v>1040985</v>
      </c>
      <c r="AV119" s="27">
        <f>SUM(AV110:AV118)</f>
        <v>828207</v>
      </c>
      <c r="AW119" s="27">
        <f>SUM(AW110:AW118)</f>
        <v>56596</v>
      </c>
    </row>
    <row r="121" spans="1:37" ht="12.75">
      <c r="A121" t="s">
        <v>84</v>
      </c>
      <c r="L121" t="s">
        <v>84</v>
      </c>
      <c r="Z121" t="s">
        <v>84</v>
      </c>
      <c r="AK121" t="s">
        <v>84</v>
      </c>
    </row>
    <row r="122" spans="1:49" ht="12.75">
      <c r="A122">
        <v>95</v>
      </c>
      <c r="B122" s="15" t="s">
        <v>143</v>
      </c>
      <c r="C122" t="s">
        <v>791</v>
      </c>
      <c r="D122" s="51">
        <v>24569</v>
      </c>
      <c r="E122" s="55">
        <v>67</v>
      </c>
      <c r="F122" s="51">
        <v>13508</v>
      </c>
      <c r="G122" s="53">
        <v>2</v>
      </c>
      <c r="H122" s="54">
        <v>1</v>
      </c>
      <c r="I122" s="54">
        <v>0</v>
      </c>
      <c r="J122" s="54">
        <v>9</v>
      </c>
      <c r="K122" s="54">
        <v>6</v>
      </c>
      <c r="L122">
        <v>95</v>
      </c>
      <c r="M122" s="15" t="s">
        <v>143</v>
      </c>
      <c r="N122" t="s">
        <v>791</v>
      </c>
      <c r="O122" s="51">
        <v>24569</v>
      </c>
      <c r="P122" s="51">
        <v>2192</v>
      </c>
      <c r="Q122" s="51">
        <v>760</v>
      </c>
      <c r="R122" s="51">
        <v>58215</v>
      </c>
      <c r="S122" s="54">
        <f aca="true" t="shared" si="33" ref="S122:S130">R122/D122</f>
        <v>2.3694493060360617</v>
      </c>
      <c r="T122" s="51">
        <v>169</v>
      </c>
      <c r="U122" s="51">
        <v>93573</v>
      </c>
      <c r="V122" s="54">
        <f aca="true" t="shared" si="34" ref="V122:V130">U122/D122</f>
        <v>3.8085799177825717</v>
      </c>
      <c r="W122" s="54">
        <f t="shared" si="21"/>
        <v>1.6073692347333162</v>
      </c>
      <c r="X122" s="51">
        <v>540</v>
      </c>
      <c r="Y122" s="51">
        <v>493</v>
      </c>
      <c r="Z122">
        <v>95</v>
      </c>
      <c r="AA122" s="15" t="s">
        <v>143</v>
      </c>
      <c r="AB122" t="s">
        <v>791</v>
      </c>
      <c r="AC122" s="51">
        <v>24569</v>
      </c>
      <c r="AD122" s="27">
        <v>177230</v>
      </c>
      <c r="AE122" s="27">
        <v>179337</v>
      </c>
      <c r="AF122" s="27">
        <v>53228</v>
      </c>
      <c r="AG122" s="27">
        <v>85480</v>
      </c>
      <c r="AH122" s="27">
        <v>495275</v>
      </c>
      <c r="AI122" s="27">
        <v>1390</v>
      </c>
      <c r="AJ122" s="27">
        <v>5397</v>
      </c>
      <c r="AK122">
        <v>95</v>
      </c>
      <c r="AL122" s="15" t="s">
        <v>143</v>
      </c>
      <c r="AM122" t="s">
        <v>434</v>
      </c>
      <c r="AN122" s="51">
        <v>24569</v>
      </c>
      <c r="AO122" s="27">
        <v>274839</v>
      </c>
      <c r="AP122" s="27">
        <v>43005</v>
      </c>
      <c r="AQ122" s="27">
        <v>56756</v>
      </c>
      <c r="AR122" s="27">
        <v>374600</v>
      </c>
      <c r="AS122" s="27">
        <v>0</v>
      </c>
      <c r="AT122" s="10">
        <f aca="true" t="shared" si="35" ref="AT122:AT130">AR122/D122</f>
        <v>15.246855793886605</v>
      </c>
      <c r="AU122" s="27">
        <v>99287</v>
      </c>
      <c r="AV122" s="27">
        <v>172285</v>
      </c>
      <c r="AW122" s="27">
        <v>103028</v>
      </c>
    </row>
    <row r="123" spans="1:49" ht="12.75">
      <c r="A123">
        <v>96</v>
      </c>
      <c r="B123" s="15" t="s">
        <v>144</v>
      </c>
      <c r="C123" t="s">
        <v>741</v>
      </c>
      <c r="D123" s="51">
        <v>1508</v>
      </c>
      <c r="E123" s="55">
        <v>35</v>
      </c>
      <c r="F123" s="51">
        <v>2123</v>
      </c>
      <c r="G123" s="53">
        <v>0</v>
      </c>
      <c r="H123" s="54">
        <v>0</v>
      </c>
      <c r="I123" s="54">
        <v>0</v>
      </c>
      <c r="J123" s="54">
        <v>1.6</v>
      </c>
      <c r="K123" s="54">
        <v>0.2</v>
      </c>
      <c r="L123">
        <v>96</v>
      </c>
      <c r="M123" s="15" t="s">
        <v>144</v>
      </c>
      <c r="N123" t="s">
        <v>741</v>
      </c>
      <c r="O123" s="51">
        <v>1508</v>
      </c>
      <c r="P123" s="51">
        <v>804</v>
      </c>
      <c r="Q123" s="51">
        <v>163</v>
      </c>
      <c r="R123" s="51">
        <v>14523</v>
      </c>
      <c r="S123" s="54">
        <f t="shared" si="33"/>
        <v>9.630636604774535</v>
      </c>
      <c r="T123" s="51">
        <v>42</v>
      </c>
      <c r="U123" s="51">
        <v>18303</v>
      </c>
      <c r="V123" s="54">
        <f t="shared" si="34"/>
        <v>12.137267904509283</v>
      </c>
      <c r="W123" s="54">
        <f t="shared" si="21"/>
        <v>1.2602768023135715</v>
      </c>
      <c r="X123" s="51">
        <v>29</v>
      </c>
      <c r="Y123" s="51">
        <v>44</v>
      </c>
      <c r="Z123">
        <v>96</v>
      </c>
      <c r="AA123" s="15" t="s">
        <v>144</v>
      </c>
      <c r="AB123" t="s">
        <v>741</v>
      </c>
      <c r="AC123" s="51">
        <v>1508</v>
      </c>
      <c r="AD123" s="27">
        <v>6410</v>
      </c>
      <c r="AE123" s="27">
        <v>12025</v>
      </c>
      <c r="AF123" s="27">
        <v>0</v>
      </c>
      <c r="AG123" s="27">
        <v>24677</v>
      </c>
      <c r="AH123" s="27">
        <v>43112</v>
      </c>
      <c r="AI123" s="27">
        <v>0</v>
      </c>
      <c r="AJ123" s="27">
        <v>5317</v>
      </c>
      <c r="AK123">
        <v>96</v>
      </c>
      <c r="AL123" s="15" t="s">
        <v>144</v>
      </c>
      <c r="AM123" t="s">
        <v>741</v>
      </c>
      <c r="AN123" s="51">
        <v>1508</v>
      </c>
      <c r="AO123" s="27">
        <v>17792</v>
      </c>
      <c r="AP123" s="27">
        <v>10042</v>
      </c>
      <c r="AQ123" s="27">
        <v>9627</v>
      </c>
      <c r="AR123" s="27">
        <v>37461</v>
      </c>
      <c r="AS123" s="27">
        <v>0</v>
      </c>
      <c r="AT123" s="10">
        <f t="shared" si="35"/>
        <v>24.841511936339522</v>
      </c>
      <c r="AU123" s="27">
        <v>25436</v>
      </c>
      <c r="AV123" s="27">
        <v>12025</v>
      </c>
      <c r="AW123" s="27">
        <v>0</v>
      </c>
    </row>
    <row r="124" spans="1:49" ht="12.75">
      <c r="A124">
        <v>97</v>
      </c>
      <c r="B124" s="15" t="s">
        <v>144</v>
      </c>
      <c r="C124" t="s">
        <v>905</v>
      </c>
      <c r="D124" s="51">
        <v>5743</v>
      </c>
      <c r="E124" s="55">
        <v>35</v>
      </c>
      <c r="F124" s="51">
        <v>2199</v>
      </c>
      <c r="G124" s="53">
        <v>0</v>
      </c>
      <c r="H124" s="54">
        <v>1</v>
      </c>
      <c r="I124" s="54">
        <v>0</v>
      </c>
      <c r="J124" s="54">
        <v>0</v>
      </c>
      <c r="K124" s="54">
        <v>0</v>
      </c>
      <c r="L124">
        <v>97</v>
      </c>
      <c r="M124" s="15" t="s">
        <v>144</v>
      </c>
      <c r="N124" t="s">
        <v>905</v>
      </c>
      <c r="O124" s="51">
        <v>5743</v>
      </c>
      <c r="P124" s="51">
        <v>0</v>
      </c>
      <c r="Q124" s="51">
        <v>486</v>
      </c>
      <c r="R124" s="51">
        <v>15130</v>
      </c>
      <c r="S124" s="54">
        <f t="shared" si="33"/>
        <v>2.6345115793139473</v>
      </c>
      <c r="T124" s="51">
        <v>144</v>
      </c>
      <c r="U124" s="51">
        <v>22754</v>
      </c>
      <c r="V124" s="54">
        <f t="shared" si="34"/>
        <v>3.962040745255093</v>
      </c>
      <c r="W124" s="54">
        <f t="shared" si="21"/>
        <v>1.503899537343027</v>
      </c>
      <c r="X124" s="51">
        <v>80</v>
      </c>
      <c r="Y124" s="51">
        <v>85</v>
      </c>
      <c r="Z124">
        <v>97</v>
      </c>
      <c r="AA124" s="15" t="s">
        <v>144</v>
      </c>
      <c r="AB124" t="s">
        <v>905</v>
      </c>
      <c r="AC124" s="51">
        <v>5743</v>
      </c>
      <c r="AD124" s="27">
        <v>14442</v>
      </c>
      <c r="AE124" s="27">
        <v>16256</v>
      </c>
      <c r="AF124" s="27">
        <v>0</v>
      </c>
      <c r="AG124" s="27">
        <v>12436</v>
      </c>
      <c r="AH124" s="27">
        <v>43134</v>
      </c>
      <c r="AI124" s="27">
        <v>8926</v>
      </c>
      <c r="AJ124" s="27">
        <v>0</v>
      </c>
      <c r="AK124">
        <v>97</v>
      </c>
      <c r="AL124" s="15" t="s">
        <v>144</v>
      </c>
      <c r="AM124" t="s">
        <v>905</v>
      </c>
      <c r="AN124" s="51">
        <v>5743</v>
      </c>
      <c r="AO124" s="27">
        <v>17321</v>
      </c>
      <c r="AP124" s="27">
        <v>11462</v>
      </c>
      <c r="AQ124" s="27">
        <v>9402</v>
      </c>
      <c r="AR124" s="27">
        <v>38185</v>
      </c>
      <c r="AS124" s="27">
        <v>0</v>
      </c>
      <c r="AT124" s="10">
        <f t="shared" si="35"/>
        <v>6.648963956120495</v>
      </c>
      <c r="AU124" s="27">
        <v>21929</v>
      </c>
      <c r="AV124" s="27">
        <v>16256</v>
      </c>
      <c r="AW124" s="27">
        <v>0</v>
      </c>
    </row>
    <row r="125" spans="1:49" ht="12.75">
      <c r="A125">
        <v>98</v>
      </c>
      <c r="B125" s="15" t="s">
        <v>144</v>
      </c>
      <c r="C125" t="s">
        <v>994</v>
      </c>
      <c r="D125" s="51">
        <v>2640</v>
      </c>
      <c r="E125" s="55">
        <v>28</v>
      </c>
      <c r="F125" s="51">
        <v>1130</v>
      </c>
      <c r="G125" s="53">
        <v>0</v>
      </c>
      <c r="H125" s="54">
        <v>0</v>
      </c>
      <c r="I125" s="54">
        <v>0.57</v>
      </c>
      <c r="J125" s="54">
        <v>0.5</v>
      </c>
      <c r="K125" s="54">
        <v>0</v>
      </c>
      <c r="L125">
        <v>98</v>
      </c>
      <c r="M125" s="15" t="s">
        <v>144</v>
      </c>
      <c r="N125" t="s">
        <v>994</v>
      </c>
      <c r="O125" s="51">
        <v>2640</v>
      </c>
      <c r="P125" s="51">
        <v>597</v>
      </c>
      <c r="Q125" s="51">
        <v>119</v>
      </c>
      <c r="R125" s="51">
        <v>9834</v>
      </c>
      <c r="S125" s="54">
        <f t="shared" si="33"/>
        <v>3.725</v>
      </c>
      <c r="T125" s="51">
        <v>46</v>
      </c>
      <c r="U125" s="51">
        <v>11686</v>
      </c>
      <c r="V125" s="54">
        <f t="shared" si="34"/>
        <v>4.426515151515152</v>
      </c>
      <c r="W125" s="54">
        <f t="shared" si="21"/>
        <v>1.1883262151718528</v>
      </c>
      <c r="X125" s="51">
        <v>44</v>
      </c>
      <c r="Y125" s="51">
        <v>73</v>
      </c>
      <c r="Z125">
        <v>98</v>
      </c>
      <c r="AA125" s="15" t="s">
        <v>144</v>
      </c>
      <c r="AB125" t="s">
        <v>994</v>
      </c>
      <c r="AC125" s="51">
        <v>2640</v>
      </c>
      <c r="AD125" s="27">
        <v>16370</v>
      </c>
      <c r="AE125" s="27">
        <v>7299</v>
      </c>
      <c r="AF125" s="27">
        <v>0</v>
      </c>
      <c r="AG125" s="27">
        <v>8583</v>
      </c>
      <c r="AH125" s="27">
        <v>32252</v>
      </c>
      <c r="AI125" s="27">
        <v>0</v>
      </c>
      <c r="AJ125" s="27">
        <v>0</v>
      </c>
      <c r="AK125">
        <v>98</v>
      </c>
      <c r="AL125" s="15" t="s">
        <v>144</v>
      </c>
      <c r="AM125" t="s">
        <v>994</v>
      </c>
      <c r="AN125" s="51">
        <v>2640</v>
      </c>
      <c r="AO125" s="27">
        <v>18540</v>
      </c>
      <c r="AP125" s="27">
        <v>5459</v>
      </c>
      <c r="AQ125" s="27">
        <v>7538</v>
      </c>
      <c r="AR125" s="27">
        <v>31537</v>
      </c>
      <c r="AS125" s="28">
        <v>0</v>
      </c>
      <c r="AT125" s="10">
        <f t="shared" si="35"/>
        <v>11.945833333333333</v>
      </c>
      <c r="AU125" s="27">
        <v>24238</v>
      </c>
      <c r="AV125" s="27">
        <v>7299</v>
      </c>
      <c r="AW125" s="27">
        <v>0</v>
      </c>
    </row>
    <row r="126" spans="1:49" ht="12.75">
      <c r="A126">
        <v>99</v>
      </c>
      <c r="B126" s="15" t="s">
        <v>144</v>
      </c>
      <c r="C126" t="s">
        <v>1014</v>
      </c>
      <c r="D126" s="51">
        <v>1271</v>
      </c>
      <c r="E126" s="55">
        <v>20</v>
      </c>
      <c r="F126" s="51">
        <v>706</v>
      </c>
      <c r="G126" s="53">
        <v>0</v>
      </c>
      <c r="H126" s="54">
        <v>0</v>
      </c>
      <c r="I126" s="54">
        <v>0</v>
      </c>
      <c r="J126" s="54">
        <v>0.63</v>
      </c>
      <c r="K126" s="54">
        <v>0</v>
      </c>
      <c r="L126">
        <v>99</v>
      </c>
      <c r="M126" s="15" t="s">
        <v>144</v>
      </c>
      <c r="N126" t="s">
        <v>1014</v>
      </c>
      <c r="O126" s="51">
        <v>1271</v>
      </c>
      <c r="P126" s="51">
        <v>465</v>
      </c>
      <c r="Q126" s="51">
        <v>0</v>
      </c>
      <c r="R126" s="51">
        <v>5251</v>
      </c>
      <c r="S126" s="54">
        <f t="shared" si="33"/>
        <v>4.1313926042486235</v>
      </c>
      <c r="T126" s="51">
        <v>32</v>
      </c>
      <c r="U126" s="51">
        <v>3807</v>
      </c>
      <c r="V126" s="54">
        <f t="shared" si="34"/>
        <v>2.995279307631786</v>
      </c>
      <c r="W126" s="54">
        <f t="shared" si="21"/>
        <v>0.7250047609979051</v>
      </c>
      <c r="X126" s="51">
        <v>14</v>
      </c>
      <c r="Y126" s="51">
        <v>38</v>
      </c>
      <c r="Z126">
        <v>99</v>
      </c>
      <c r="AA126" s="15" t="s">
        <v>144</v>
      </c>
      <c r="AB126" t="s">
        <v>1014</v>
      </c>
      <c r="AC126" s="51">
        <v>1271</v>
      </c>
      <c r="AD126" s="27">
        <v>0</v>
      </c>
      <c r="AE126" s="27">
        <v>4351</v>
      </c>
      <c r="AF126" s="27">
        <v>0</v>
      </c>
      <c r="AG126" s="27">
        <v>6531</v>
      </c>
      <c r="AH126" s="27">
        <v>10882</v>
      </c>
      <c r="AI126" s="27">
        <v>0</v>
      </c>
      <c r="AJ126" s="27">
        <v>0</v>
      </c>
      <c r="AK126">
        <v>99</v>
      </c>
      <c r="AL126" s="15" t="s">
        <v>144</v>
      </c>
      <c r="AM126" t="s">
        <v>1014</v>
      </c>
      <c r="AN126" s="51">
        <v>1271</v>
      </c>
      <c r="AO126" s="27">
        <v>0</v>
      </c>
      <c r="AP126" s="27">
        <v>9923</v>
      </c>
      <c r="AQ126" s="27">
        <v>6259</v>
      </c>
      <c r="AR126" s="27">
        <v>16182</v>
      </c>
      <c r="AS126" s="27">
        <v>0</v>
      </c>
      <c r="AT126" s="10">
        <f t="shared" si="35"/>
        <v>12.731707317073171</v>
      </c>
      <c r="AU126" s="27">
        <v>12377</v>
      </c>
      <c r="AV126" s="27">
        <v>3805</v>
      </c>
      <c r="AW126" s="27">
        <v>0</v>
      </c>
    </row>
    <row r="127" spans="1:49" ht="12.75">
      <c r="A127">
        <v>100</v>
      </c>
      <c r="B127" s="15" t="s">
        <v>144</v>
      </c>
      <c r="C127" t="s">
        <v>1114</v>
      </c>
      <c r="D127" s="51">
        <v>5813</v>
      </c>
      <c r="E127" s="55">
        <v>40</v>
      </c>
      <c r="F127" s="51">
        <v>6534</v>
      </c>
      <c r="G127" s="53">
        <v>0</v>
      </c>
      <c r="H127" s="54">
        <v>1</v>
      </c>
      <c r="I127" s="54">
        <v>0</v>
      </c>
      <c r="J127" s="54">
        <v>1.46</v>
      </c>
      <c r="K127" s="54">
        <v>0.15</v>
      </c>
      <c r="L127">
        <v>100</v>
      </c>
      <c r="M127" s="15" t="s">
        <v>144</v>
      </c>
      <c r="N127" t="s">
        <v>1114</v>
      </c>
      <c r="O127" s="51">
        <v>5813</v>
      </c>
      <c r="P127" s="51">
        <v>1050</v>
      </c>
      <c r="Q127" s="51">
        <v>1212</v>
      </c>
      <c r="R127" s="51">
        <v>21856</v>
      </c>
      <c r="S127" s="54">
        <f t="shared" si="33"/>
        <v>3.7598486151728885</v>
      </c>
      <c r="T127" s="51">
        <v>49</v>
      </c>
      <c r="U127" s="51">
        <v>32709</v>
      </c>
      <c r="V127" s="54">
        <f t="shared" si="34"/>
        <v>5.626870806812318</v>
      </c>
      <c r="W127" s="54">
        <f t="shared" si="21"/>
        <v>1.496568448023426</v>
      </c>
      <c r="X127" s="51">
        <v>63</v>
      </c>
      <c r="Y127" s="51">
        <v>38</v>
      </c>
      <c r="Z127">
        <v>100</v>
      </c>
      <c r="AA127" s="15" t="s">
        <v>144</v>
      </c>
      <c r="AB127" t="s">
        <v>1114</v>
      </c>
      <c r="AC127" s="51">
        <v>5813</v>
      </c>
      <c r="AD127" s="27">
        <v>25000</v>
      </c>
      <c r="AE127" s="27">
        <v>23945</v>
      </c>
      <c r="AF127" s="27">
        <v>0</v>
      </c>
      <c r="AG127" s="27">
        <v>33199</v>
      </c>
      <c r="AH127" s="27">
        <v>82144</v>
      </c>
      <c r="AI127" s="27">
        <v>0</v>
      </c>
      <c r="AJ127" s="27">
        <v>0</v>
      </c>
      <c r="AK127">
        <v>100</v>
      </c>
      <c r="AL127" s="15" t="s">
        <v>144</v>
      </c>
      <c r="AM127" t="s">
        <v>1114</v>
      </c>
      <c r="AN127" s="51">
        <v>5813</v>
      </c>
      <c r="AO127" s="27">
        <v>41664</v>
      </c>
      <c r="AP127" s="27">
        <v>10512</v>
      </c>
      <c r="AQ127" s="27">
        <v>18669</v>
      </c>
      <c r="AR127" s="27">
        <v>70845</v>
      </c>
      <c r="AS127" s="27">
        <v>0</v>
      </c>
      <c r="AT127" s="10">
        <f t="shared" si="35"/>
        <v>12.187338723550662</v>
      </c>
      <c r="AU127" s="27">
        <v>47520</v>
      </c>
      <c r="AV127" s="27">
        <v>23325</v>
      </c>
      <c r="AW127" s="27">
        <v>0</v>
      </c>
    </row>
    <row r="128" spans="1:49" ht="12.75">
      <c r="A128">
        <v>101</v>
      </c>
      <c r="B128" s="15" t="s">
        <v>144</v>
      </c>
      <c r="C128" t="s">
        <v>0</v>
      </c>
      <c r="D128" s="51">
        <v>8473</v>
      </c>
      <c r="E128" s="55">
        <v>45</v>
      </c>
      <c r="F128" s="51">
        <v>4510</v>
      </c>
      <c r="G128" s="53">
        <v>0</v>
      </c>
      <c r="H128" s="54">
        <v>1</v>
      </c>
      <c r="I128" s="54">
        <v>0</v>
      </c>
      <c r="J128" s="54">
        <v>2.29</v>
      </c>
      <c r="K128" s="54">
        <v>0.14</v>
      </c>
      <c r="L128">
        <v>101</v>
      </c>
      <c r="M128" s="15" t="s">
        <v>144</v>
      </c>
      <c r="N128" t="s">
        <v>0</v>
      </c>
      <c r="O128" s="51">
        <v>8473</v>
      </c>
      <c r="P128" s="51">
        <v>853</v>
      </c>
      <c r="Q128" s="51">
        <v>292</v>
      </c>
      <c r="R128" s="51">
        <v>26516</v>
      </c>
      <c r="S128" s="54">
        <f t="shared" si="33"/>
        <v>3.129470081435147</v>
      </c>
      <c r="T128" s="51">
        <v>30</v>
      </c>
      <c r="U128" s="51">
        <v>31578</v>
      </c>
      <c r="V128" s="54">
        <f t="shared" si="34"/>
        <v>3.726897202879736</v>
      </c>
      <c r="W128" s="54">
        <f t="shared" si="21"/>
        <v>1.1909036053703423</v>
      </c>
      <c r="X128" s="51">
        <v>133</v>
      </c>
      <c r="Y128" s="51">
        <v>149</v>
      </c>
      <c r="Z128">
        <v>101</v>
      </c>
      <c r="AA128" s="15" t="s">
        <v>144</v>
      </c>
      <c r="AB128" t="s">
        <v>0</v>
      </c>
      <c r="AC128" s="51">
        <v>8473</v>
      </c>
      <c r="AD128" s="27">
        <v>23968</v>
      </c>
      <c r="AE128" s="27">
        <v>33477</v>
      </c>
      <c r="AF128" s="27">
        <v>0</v>
      </c>
      <c r="AG128" s="27">
        <v>59167</v>
      </c>
      <c r="AH128" s="27">
        <v>116612</v>
      </c>
      <c r="AI128" s="27">
        <v>0</v>
      </c>
      <c r="AJ128" s="27">
        <v>0</v>
      </c>
      <c r="AK128">
        <v>101</v>
      </c>
      <c r="AL128" s="15" t="s">
        <v>144</v>
      </c>
      <c r="AM128" t="s">
        <v>0</v>
      </c>
      <c r="AN128" s="51">
        <v>8473</v>
      </c>
      <c r="AO128" s="27">
        <v>55268</v>
      </c>
      <c r="AP128" s="27">
        <v>14232</v>
      </c>
      <c r="AQ128" s="27">
        <v>31310</v>
      </c>
      <c r="AR128" s="27">
        <v>100810</v>
      </c>
      <c r="AS128" s="27">
        <v>0</v>
      </c>
      <c r="AT128" s="10">
        <f t="shared" si="35"/>
        <v>11.897792989496047</v>
      </c>
      <c r="AU128" s="27">
        <v>67948</v>
      </c>
      <c r="AV128" s="27">
        <v>32862</v>
      </c>
      <c r="AW128" s="27">
        <v>0</v>
      </c>
    </row>
    <row r="129" spans="1:49" ht="12.75">
      <c r="A129">
        <v>102</v>
      </c>
      <c r="B129" s="15" t="s">
        <v>144</v>
      </c>
      <c r="C129" t="s">
        <v>18</v>
      </c>
      <c r="D129" s="51">
        <v>10839</v>
      </c>
      <c r="E129" s="55">
        <v>54</v>
      </c>
      <c r="F129" s="51">
        <v>6530</v>
      </c>
      <c r="G129" s="53">
        <v>0</v>
      </c>
      <c r="H129" s="54">
        <v>1.5</v>
      </c>
      <c r="I129" s="54">
        <v>0</v>
      </c>
      <c r="J129" s="54">
        <v>3.6</v>
      </c>
      <c r="K129" s="54">
        <v>0.22</v>
      </c>
      <c r="L129">
        <v>102</v>
      </c>
      <c r="M129" s="15" t="s">
        <v>144</v>
      </c>
      <c r="N129" t="s">
        <v>18</v>
      </c>
      <c r="O129" s="51">
        <v>10839</v>
      </c>
      <c r="P129" s="51">
        <v>969</v>
      </c>
      <c r="Q129" s="51">
        <v>173</v>
      </c>
      <c r="R129" s="51">
        <v>30267</v>
      </c>
      <c r="S129" s="54">
        <f t="shared" si="33"/>
        <v>2.7924162745640744</v>
      </c>
      <c r="T129" s="51">
        <v>70</v>
      </c>
      <c r="U129" s="51">
        <v>35880</v>
      </c>
      <c r="V129" s="54">
        <f t="shared" si="34"/>
        <v>3.3102684749515636</v>
      </c>
      <c r="W129" s="54">
        <f t="shared" si="21"/>
        <v>1.185449499454852</v>
      </c>
      <c r="X129" s="51">
        <v>319</v>
      </c>
      <c r="Y129" s="51">
        <v>1338</v>
      </c>
      <c r="Z129">
        <v>102</v>
      </c>
      <c r="AA129" s="15" t="s">
        <v>144</v>
      </c>
      <c r="AB129" t="s">
        <v>18</v>
      </c>
      <c r="AC129" s="51">
        <v>10839</v>
      </c>
      <c r="AD129" s="27">
        <v>25680</v>
      </c>
      <c r="AE129" s="27">
        <v>42049</v>
      </c>
      <c r="AF129" s="27">
        <v>0</v>
      </c>
      <c r="AG129" s="27">
        <v>114689</v>
      </c>
      <c r="AH129" s="27">
        <v>182418</v>
      </c>
      <c r="AI129" s="27">
        <v>0</v>
      </c>
      <c r="AJ129" s="27">
        <v>1190</v>
      </c>
      <c r="AK129">
        <v>102</v>
      </c>
      <c r="AL129" s="15" t="s">
        <v>144</v>
      </c>
      <c r="AM129" t="s">
        <v>18</v>
      </c>
      <c r="AN129" s="51">
        <v>10839</v>
      </c>
      <c r="AO129" s="27">
        <v>65870</v>
      </c>
      <c r="AP129" s="27">
        <v>25798</v>
      </c>
      <c r="AQ129" s="27">
        <v>59663</v>
      </c>
      <c r="AR129" s="27">
        <v>151331</v>
      </c>
      <c r="AS129" s="27">
        <v>19667</v>
      </c>
      <c r="AT129" s="10">
        <f t="shared" si="35"/>
        <v>13.961712335086263</v>
      </c>
      <c r="AU129" s="27">
        <v>110157</v>
      </c>
      <c r="AV129" s="27">
        <v>41174</v>
      </c>
      <c r="AW129" s="27">
        <v>0</v>
      </c>
    </row>
    <row r="130" spans="1:49" ht="12.75">
      <c r="A130">
        <v>103</v>
      </c>
      <c r="B130" s="15" t="s">
        <v>144</v>
      </c>
      <c r="C130" t="s">
        <v>67</v>
      </c>
      <c r="D130" s="51">
        <v>1905</v>
      </c>
      <c r="E130" s="55">
        <v>40</v>
      </c>
      <c r="F130" s="51">
        <v>2231</v>
      </c>
      <c r="G130" s="53">
        <v>0.71</v>
      </c>
      <c r="H130" s="54">
        <v>0</v>
      </c>
      <c r="I130" s="54">
        <v>0</v>
      </c>
      <c r="J130" s="54">
        <v>1.09</v>
      </c>
      <c r="K130" s="54">
        <v>0</v>
      </c>
      <c r="L130">
        <v>103</v>
      </c>
      <c r="M130" s="15" t="s">
        <v>144</v>
      </c>
      <c r="N130" t="s">
        <v>67</v>
      </c>
      <c r="O130" s="51">
        <v>1905</v>
      </c>
      <c r="P130" s="51">
        <v>1058</v>
      </c>
      <c r="Q130" s="51">
        <v>162</v>
      </c>
      <c r="R130" s="51">
        <v>12804</v>
      </c>
      <c r="S130" s="54">
        <f t="shared" si="33"/>
        <v>6.721259842519685</v>
      </c>
      <c r="T130" s="51">
        <v>1012</v>
      </c>
      <c r="U130" s="51">
        <v>35197</v>
      </c>
      <c r="V130" s="54">
        <f t="shared" si="34"/>
        <v>18.476115485564303</v>
      </c>
      <c r="W130" s="54">
        <f t="shared" si="21"/>
        <v>2.7489065916900968</v>
      </c>
      <c r="X130" s="51">
        <v>69</v>
      </c>
      <c r="Y130" s="51">
        <v>625</v>
      </c>
      <c r="Z130">
        <v>103</v>
      </c>
      <c r="AA130" s="15" t="s">
        <v>144</v>
      </c>
      <c r="AB130" t="s">
        <v>67</v>
      </c>
      <c r="AC130" s="51">
        <v>1905</v>
      </c>
      <c r="AD130" s="27">
        <v>2808</v>
      </c>
      <c r="AE130" s="27">
        <v>18894</v>
      </c>
      <c r="AF130" s="27">
        <v>0</v>
      </c>
      <c r="AG130" s="27">
        <v>46235</v>
      </c>
      <c r="AH130" s="27">
        <v>67937</v>
      </c>
      <c r="AI130" s="27">
        <v>0</v>
      </c>
      <c r="AJ130" s="27">
        <v>0</v>
      </c>
      <c r="AK130">
        <v>103</v>
      </c>
      <c r="AL130" s="15" t="s">
        <v>144</v>
      </c>
      <c r="AM130" t="s">
        <v>67</v>
      </c>
      <c r="AN130" s="51">
        <v>1905</v>
      </c>
      <c r="AO130" s="27">
        <v>28384</v>
      </c>
      <c r="AP130" s="27">
        <v>11546</v>
      </c>
      <c r="AQ130" s="27">
        <v>13933</v>
      </c>
      <c r="AR130" s="27">
        <v>53863</v>
      </c>
      <c r="AS130" s="27">
        <v>0</v>
      </c>
      <c r="AT130" s="10">
        <f t="shared" si="35"/>
        <v>28.2745406824147</v>
      </c>
      <c r="AU130" s="27">
        <v>35594</v>
      </c>
      <c r="AV130" s="27">
        <v>18269</v>
      </c>
      <c r="AW130" s="27">
        <v>0</v>
      </c>
    </row>
    <row r="131" spans="3:49" ht="12.75">
      <c r="C131" s="60" t="s">
        <v>603</v>
      </c>
      <c r="D131" s="51">
        <f>SUM(D122:D130)</f>
        <v>62761</v>
      </c>
      <c r="F131" s="51">
        <f>SUM(F122:F130)</f>
        <v>39471</v>
      </c>
      <c r="G131" s="53">
        <v>2.71</v>
      </c>
      <c r="H131" s="54">
        <f>SUM(H122:H130)</f>
        <v>5.5</v>
      </c>
      <c r="I131" s="54">
        <f>SUM(I122:I130)</f>
        <v>0.57</v>
      </c>
      <c r="J131" s="54">
        <f>SUM(J122:J130)</f>
        <v>20.17</v>
      </c>
      <c r="K131" s="54">
        <f>SUM(K122:K130)</f>
        <v>6.71</v>
      </c>
      <c r="N131" s="60" t="s">
        <v>603</v>
      </c>
      <c r="O131" s="51">
        <f>SUM(O122:O130)</f>
        <v>62761</v>
      </c>
      <c r="P131" s="51">
        <f aca="true" t="shared" si="36" ref="P131:Y131">SUM(P122:P130)</f>
        <v>7988</v>
      </c>
      <c r="Q131" s="51">
        <f t="shared" si="36"/>
        <v>3367</v>
      </c>
      <c r="R131" s="51">
        <f t="shared" si="36"/>
        <v>194396</v>
      </c>
      <c r="S131" s="54">
        <f>R131/O131</f>
        <v>3.0974012523701027</v>
      </c>
      <c r="T131" s="51">
        <f t="shared" si="36"/>
        <v>1594</v>
      </c>
      <c r="U131" s="51">
        <f t="shared" si="36"/>
        <v>285487</v>
      </c>
      <c r="V131" s="54">
        <f>U131/O131</f>
        <v>4.548796226956231</v>
      </c>
      <c r="W131" s="54">
        <f>U131/R131</f>
        <v>1.4685847445420688</v>
      </c>
      <c r="X131" s="51">
        <f t="shared" si="36"/>
        <v>1291</v>
      </c>
      <c r="Y131" s="51">
        <f t="shared" si="36"/>
        <v>2883</v>
      </c>
      <c r="AB131" s="60" t="s">
        <v>603</v>
      </c>
      <c r="AC131" s="51">
        <f>SUM(AC122:AC130)</f>
        <v>62761</v>
      </c>
      <c r="AD131" s="27">
        <f aca="true" t="shared" si="37" ref="AD131:AJ131">SUM(AD122:AD130)</f>
        <v>291908</v>
      </c>
      <c r="AE131" s="27">
        <f t="shared" si="37"/>
        <v>337633</v>
      </c>
      <c r="AF131" s="27">
        <f t="shared" si="37"/>
        <v>53228</v>
      </c>
      <c r="AG131" s="27">
        <f t="shared" si="37"/>
        <v>390997</v>
      </c>
      <c r="AH131" s="27">
        <f t="shared" si="37"/>
        <v>1073766</v>
      </c>
      <c r="AI131" s="27">
        <f t="shared" si="37"/>
        <v>10316</v>
      </c>
      <c r="AJ131" s="27">
        <f t="shared" si="37"/>
        <v>11904</v>
      </c>
      <c r="AM131" s="60" t="s">
        <v>603</v>
      </c>
      <c r="AN131" s="51">
        <f>SUM(AN122:AN130)</f>
        <v>62761</v>
      </c>
      <c r="AO131" s="27">
        <v>519678</v>
      </c>
      <c r="AP131" s="27">
        <f aca="true" t="shared" si="38" ref="AP131:AW131">SUM(AP122:AP130)</f>
        <v>141979</v>
      </c>
      <c r="AQ131" s="27">
        <f t="shared" si="38"/>
        <v>213157</v>
      </c>
      <c r="AR131" s="27">
        <f t="shared" si="38"/>
        <v>874814</v>
      </c>
      <c r="AS131" s="27">
        <f t="shared" si="38"/>
        <v>19667</v>
      </c>
      <c r="AT131" s="10">
        <f>AR131/AN131</f>
        <v>13.938815506445085</v>
      </c>
      <c r="AU131" s="27">
        <f t="shared" si="38"/>
        <v>444486</v>
      </c>
      <c r="AV131" s="27">
        <f t="shared" si="38"/>
        <v>327300</v>
      </c>
      <c r="AW131" s="27">
        <f t="shared" si="38"/>
        <v>103028</v>
      </c>
    </row>
    <row r="133" spans="1:37" ht="12.75">
      <c r="A133" t="s">
        <v>110</v>
      </c>
      <c r="L133" t="s">
        <v>110</v>
      </c>
      <c r="Z133" t="s">
        <v>110</v>
      </c>
      <c r="AK133" t="s">
        <v>110</v>
      </c>
    </row>
    <row r="134" spans="1:49" ht="12.75">
      <c r="A134">
        <v>104</v>
      </c>
      <c r="B134" s="15" t="s">
        <v>143</v>
      </c>
      <c r="C134" t="s">
        <v>796</v>
      </c>
      <c r="D134" s="51">
        <v>464092</v>
      </c>
      <c r="E134" s="55">
        <v>69</v>
      </c>
      <c r="F134" s="51">
        <v>253486</v>
      </c>
      <c r="G134" s="53">
        <v>37.08</v>
      </c>
      <c r="H134" s="54">
        <v>0</v>
      </c>
      <c r="I134" s="54">
        <v>0</v>
      </c>
      <c r="J134" s="54">
        <v>113.32</v>
      </c>
      <c r="K134" s="54">
        <v>8.08</v>
      </c>
      <c r="L134">
        <v>104</v>
      </c>
      <c r="M134" s="15" t="s">
        <v>143</v>
      </c>
      <c r="N134" t="s">
        <v>796</v>
      </c>
      <c r="O134" s="51">
        <v>464092</v>
      </c>
      <c r="P134" s="51">
        <v>63968</v>
      </c>
      <c r="Q134" s="51">
        <v>31757</v>
      </c>
      <c r="R134" s="51">
        <v>804972</v>
      </c>
      <c r="S134" s="54">
        <f aca="true" t="shared" si="39" ref="S134:S142">R134/D134</f>
        <v>1.734509536902166</v>
      </c>
      <c r="T134" s="51">
        <v>1220</v>
      </c>
      <c r="U134" s="51">
        <v>2114620</v>
      </c>
      <c r="V134" s="54">
        <f aca="true" t="shared" si="40" ref="V134:V142">U134/D134</f>
        <v>4.556467252182757</v>
      </c>
      <c r="W134" s="54">
        <f t="shared" si="21"/>
        <v>2.626948514979403</v>
      </c>
      <c r="X134" s="51">
        <v>12057</v>
      </c>
      <c r="Y134" s="51">
        <v>6402</v>
      </c>
      <c r="Z134">
        <v>104</v>
      </c>
      <c r="AA134" s="15" t="s">
        <v>143</v>
      </c>
      <c r="AB134" t="s">
        <v>796</v>
      </c>
      <c r="AC134" s="51">
        <v>464092</v>
      </c>
      <c r="AD134" s="27">
        <v>4505641</v>
      </c>
      <c r="AE134" s="27">
        <v>2128480</v>
      </c>
      <c r="AF134" s="27">
        <v>44334</v>
      </c>
      <c r="AG134" s="27">
        <v>652728</v>
      </c>
      <c r="AH134" s="27">
        <v>7331183</v>
      </c>
      <c r="AI134" s="27">
        <v>0</v>
      </c>
      <c r="AJ134" s="27">
        <v>0</v>
      </c>
      <c r="AK134">
        <v>104</v>
      </c>
      <c r="AL134" s="15" t="s">
        <v>143</v>
      </c>
      <c r="AM134" t="s">
        <v>796</v>
      </c>
      <c r="AN134" s="51">
        <v>464092</v>
      </c>
      <c r="AO134" s="27">
        <v>4717073</v>
      </c>
      <c r="AP134" s="27">
        <v>1034052</v>
      </c>
      <c r="AQ134" s="27">
        <v>1672480</v>
      </c>
      <c r="AR134" s="27">
        <v>7423605</v>
      </c>
      <c r="AS134" s="27">
        <v>0</v>
      </c>
      <c r="AT134" s="10">
        <f aca="true" t="shared" si="41" ref="AT134:AT142">AR134/D134</f>
        <v>15.995977090749248</v>
      </c>
      <c r="AU134" s="27">
        <v>5262927</v>
      </c>
      <c r="AV134" s="27">
        <v>2114513</v>
      </c>
      <c r="AW134" s="27">
        <v>46165</v>
      </c>
    </row>
    <row r="135" spans="1:49" ht="12.75">
      <c r="A135">
        <v>105</v>
      </c>
      <c r="B135" s="15" t="s">
        <v>144</v>
      </c>
      <c r="C135" t="s">
        <v>885</v>
      </c>
      <c r="D135" s="51">
        <v>9995</v>
      </c>
      <c r="E135" s="55">
        <v>50.5</v>
      </c>
      <c r="F135" s="51">
        <v>2318</v>
      </c>
      <c r="G135" s="53">
        <v>0</v>
      </c>
      <c r="H135" s="54">
        <v>0.8</v>
      </c>
      <c r="I135" s="54">
        <v>0</v>
      </c>
      <c r="J135" s="54">
        <v>1.75</v>
      </c>
      <c r="K135" s="54">
        <v>2.5</v>
      </c>
      <c r="L135">
        <v>105</v>
      </c>
      <c r="M135" s="15" t="s">
        <v>144</v>
      </c>
      <c r="N135" t="s">
        <v>885</v>
      </c>
      <c r="O135" s="51">
        <v>9995</v>
      </c>
      <c r="P135" s="51">
        <v>1809</v>
      </c>
      <c r="Q135" s="51">
        <v>1235</v>
      </c>
      <c r="R135" s="51">
        <v>19292</v>
      </c>
      <c r="S135" s="54">
        <f t="shared" si="39"/>
        <v>1.9301650825412706</v>
      </c>
      <c r="T135" s="51">
        <v>93</v>
      </c>
      <c r="U135" s="51">
        <v>34648</v>
      </c>
      <c r="V135" s="54">
        <f t="shared" si="40"/>
        <v>3.466533266633317</v>
      </c>
      <c r="W135" s="54">
        <f t="shared" si="21"/>
        <v>1.795977607298362</v>
      </c>
      <c r="X135" s="51">
        <v>260</v>
      </c>
      <c r="Y135" s="51">
        <v>466</v>
      </c>
      <c r="Z135">
        <v>105</v>
      </c>
      <c r="AA135" s="15" t="s">
        <v>144</v>
      </c>
      <c r="AB135" t="s">
        <v>885</v>
      </c>
      <c r="AC135" s="51">
        <v>9995</v>
      </c>
      <c r="AD135" s="27">
        <v>17488</v>
      </c>
      <c r="AE135" s="27">
        <v>28177</v>
      </c>
      <c r="AF135" s="27">
        <v>0</v>
      </c>
      <c r="AG135" s="27">
        <v>71449</v>
      </c>
      <c r="AH135" s="27">
        <v>117114</v>
      </c>
      <c r="AI135" s="27">
        <v>0</v>
      </c>
      <c r="AJ135" s="27">
        <v>0</v>
      </c>
      <c r="AK135">
        <v>105</v>
      </c>
      <c r="AL135" s="15" t="s">
        <v>144</v>
      </c>
      <c r="AM135" t="s">
        <v>435</v>
      </c>
      <c r="AN135" s="51">
        <v>9995</v>
      </c>
      <c r="AO135" s="27">
        <v>53342</v>
      </c>
      <c r="AP135" s="27">
        <v>25467</v>
      </c>
      <c r="AQ135" s="27">
        <v>34892</v>
      </c>
      <c r="AR135" s="27">
        <v>113701</v>
      </c>
      <c r="AS135" s="27">
        <v>0</v>
      </c>
      <c r="AT135" s="10">
        <f t="shared" si="41"/>
        <v>11.375787893946974</v>
      </c>
      <c r="AU135" s="27">
        <v>85524</v>
      </c>
      <c r="AV135" s="27">
        <v>28177</v>
      </c>
      <c r="AW135" s="27">
        <v>0</v>
      </c>
    </row>
    <row r="136" spans="1:49" ht="12.75">
      <c r="A136">
        <v>106</v>
      </c>
      <c r="B136" s="15" t="s">
        <v>144</v>
      </c>
      <c r="C136" t="s">
        <v>886</v>
      </c>
      <c r="D136" s="51">
        <v>39384</v>
      </c>
      <c r="E136" s="55">
        <v>50</v>
      </c>
      <c r="F136" s="51">
        <v>25843</v>
      </c>
      <c r="G136" s="53">
        <v>2.98</v>
      </c>
      <c r="H136" s="54">
        <v>0</v>
      </c>
      <c r="I136" s="54">
        <v>0</v>
      </c>
      <c r="J136" s="54">
        <v>8</v>
      </c>
      <c r="K136" s="54">
        <v>0.44</v>
      </c>
      <c r="L136">
        <v>106</v>
      </c>
      <c r="M136" s="15" t="s">
        <v>144</v>
      </c>
      <c r="N136" t="s">
        <v>886</v>
      </c>
      <c r="O136" s="51">
        <v>39384</v>
      </c>
      <c r="P136" s="51">
        <v>5824</v>
      </c>
      <c r="Q136" s="51">
        <v>1443</v>
      </c>
      <c r="R136" s="51">
        <v>84053</v>
      </c>
      <c r="S136" s="54">
        <f t="shared" si="39"/>
        <v>2.1341915498679667</v>
      </c>
      <c r="T136" s="51">
        <v>116</v>
      </c>
      <c r="U136" s="51">
        <v>238439</v>
      </c>
      <c r="V136" s="54">
        <f t="shared" si="40"/>
        <v>6.0542098314036155</v>
      </c>
      <c r="W136" s="54">
        <f t="shared" si="21"/>
        <v>2.8367696572400747</v>
      </c>
      <c r="X136" s="51">
        <v>1333</v>
      </c>
      <c r="Y136" s="51">
        <v>2476</v>
      </c>
      <c r="Z136">
        <v>106</v>
      </c>
      <c r="AA136" s="15" t="s">
        <v>144</v>
      </c>
      <c r="AB136" t="s">
        <v>886</v>
      </c>
      <c r="AC136" s="51">
        <v>39384</v>
      </c>
      <c r="AD136" s="27">
        <v>463745</v>
      </c>
      <c r="AE136" s="27">
        <v>135819</v>
      </c>
      <c r="AF136" s="27">
        <v>0</v>
      </c>
      <c r="AG136" s="27">
        <v>52311</v>
      </c>
      <c r="AH136" s="27">
        <v>651875</v>
      </c>
      <c r="AI136" s="27">
        <v>0</v>
      </c>
      <c r="AJ136" s="27">
        <v>0</v>
      </c>
      <c r="AK136">
        <v>106</v>
      </c>
      <c r="AL136" s="15" t="s">
        <v>144</v>
      </c>
      <c r="AM136" t="s">
        <v>436</v>
      </c>
      <c r="AN136" s="51">
        <v>39384</v>
      </c>
      <c r="AO136" s="27">
        <v>382259</v>
      </c>
      <c r="AP136" s="27">
        <v>90532</v>
      </c>
      <c r="AQ136" s="27">
        <v>146218</v>
      </c>
      <c r="AR136" s="27">
        <v>619009</v>
      </c>
      <c r="AS136" s="27">
        <v>0</v>
      </c>
      <c r="AT136" s="10">
        <f t="shared" si="41"/>
        <v>15.717270972983952</v>
      </c>
      <c r="AU136" s="27">
        <v>488190</v>
      </c>
      <c r="AV136" s="27">
        <v>130819</v>
      </c>
      <c r="AW136" s="27">
        <v>0</v>
      </c>
    </row>
    <row r="137" spans="1:49" ht="12.75">
      <c r="A137">
        <v>107</v>
      </c>
      <c r="B137" s="15" t="s">
        <v>144</v>
      </c>
      <c r="C137" t="s">
        <v>25</v>
      </c>
      <c r="D137" s="51">
        <v>19276</v>
      </c>
      <c r="E137" s="55">
        <v>45</v>
      </c>
      <c r="F137" s="51">
        <v>9506</v>
      </c>
      <c r="G137" s="53">
        <v>1</v>
      </c>
      <c r="H137" s="54">
        <v>0</v>
      </c>
      <c r="I137" s="54">
        <v>0</v>
      </c>
      <c r="J137" s="54">
        <v>6.14</v>
      </c>
      <c r="K137" s="54">
        <v>0</v>
      </c>
      <c r="L137">
        <v>107</v>
      </c>
      <c r="M137" s="15" t="s">
        <v>144</v>
      </c>
      <c r="N137" t="s">
        <v>25</v>
      </c>
      <c r="O137" s="51">
        <v>19276</v>
      </c>
      <c r="P137" s="51">
        <v>4790</v>
      </c>
      <c r="Q137" s="51">
        <v>5000</v>
      </c>
      <c r="R137" s="51">
        <v>48149</v>
      </c>
      <c r="S137" s="54">
        <f t="shared" si="39"/>
        <v>2.497873002697655</v>
      </c>
      <c r="T137" s="51">
        <v>87</v>
      </c>
      <c r="U137" s="58">
        <v>85841</v>
      </c>
      <c r="V137" s="54">
        <f t="shared" si="40"/>
        <v>4.453257937331396</v>
      </c>
      <c r="W137" s="54">
        <f t="shared" si="21"/>
        <v>1.7828199962616047</v>
      </c>
      <c r="X137" s="58">
        <v>800</v>
      </c>
      <c r="Y137" s="58">
        <v>743</v>
      </c>
      <c r="Z137">
        <v>107</v>
      </c>
      <c r="AA137" s="15" t="s">
        <v>144</v>
      </c>
      <c r="AB137" t="s">
        <v>25</v>
      </c>
      <c r="AC137" s="51">
        <v>19276</v>
      </c>
      <c r="AD137" s="28">
        <v>273661</v>
      </c>
      <c r="AE137" s="28">
        <v>68671</v>
      </c>
      <c r="AF137" s="28">
        <v>0</v>
      </c>
      <c r="AG137" s="28">
        <v>21541</v>
      </c>
      <c r="AH137" s="28">
        <v>363873</v>
      </c>
      <c r="AI137" s="28">
        <v>0</v>
      </c>
      <c r="AJ137" s="28">
        <v>0</v>
      </c>
      <c r="AK137">
        <v>107</v>
      </c>
      <c r="AL137" s="15" t="s">
        <v>144</v>
      </c>
      <c r="AM137" t="s">
        <v>437</v>
      </c>
      <c r="AN137" s="51">
        <v>19276</v>
      </c>
      <c r="AO137" s="27">
        <v>204574</v>
      </c>
      <c r="AP137" s="28">
        <v>70274</v>
      </c>
      <c r="AQ137" s="28">
        <v>35875</v>
      </c>
      <c r="AR137" s="28">
        <v>310723</v>
      </c>
      <c r="AS137" s="28">
        <v>0</v>
      </c>
      <c r="AT137" s="10">
        <f t="shared" si="41"/>
        <v>16.119682506744137</v>
      </c>
      <c r="AU137" s="27">
        <v>242052</v>
      </c>
      <c r="AV137" s="27">
        <v>68671</v>
      </c>
      <c r="AW137" s="27">
        <v>0</v>
      </c>
    </row>
    <row r="138" spans="1:49" ht="12.75">
      <c r="A138">
        <v>108</v>
      </c>
      <c r="B138" s="15" t="s">
        <v>144</v>
      </c>
      <c r="C138" t="s">
        <v>38</v>
      </c>
      <c r="D138" s="51">
        <v>2839</v>
      </c>
      <c r="E138" s="55">
        <v>40</v>
      </c>
      <c r="F138" s="51">
        <v>1615</v>
      </c>
      <c r="G138" s="53">
        <v>1</v>
      </c>
      <c r="H138" s="54">
        <v>0</v>
      </c>
      <c r="I138" s="54">
        <v>0</v>
      </c>
      <c r="J138" s="54">
        <v>0</v>
      </c>
      <c r="K138" s="54">
        <v>1</v>
      </c>
      <c r="L138">
        <v>108</v>
      </c>
      <c r="M138" s="15" t="s">
        <v>144</v>
      </c>
      <c r="N138" t="s">
        <v>38</v>
      </c>
      <c r="O138" s="51">
        <v>2839</v>
      </c>
      <c r="P138" s="51">
        <v>1383</v>
      </c>
      <c r="Q138" s="51">
        <v>263</v>
      </c>
      <c r="R138" s="51">
        <v>18751</v>
      </c>
      <c r="S138" s="54">
        <f t="shared" si="39"/>
        <v>6.604790419161676</v>
      </c>
      <c r="T138" s="51">
        <v>45</v>
      </c>
      <c r="U138" s="51">
        <v>18635</v>
      </c>
      <c r="V138" s="54">
        <f t="shared" si="40"/>
        <v>6.563930961606199</v>
      </c>
      <c r="W138" s="54">
        <f t="shared" si="21"/>
        <v>0.9938136632712922</v>
      </c>
      <c r="X138" s="51">
        <v>323</v>
      </c>
      <c r="Y138" s="51">
        <v>369</v>
      </c>
      <c r="Z138">
        <v>108</v>
      </c>
      <c r="AA138" s="15" t="s">
        <v>144</v>
      </c>
      <c r="AB138" t="s">
        <v>38</v>
      </c>
      <c r="AC138" s="51">
        <v>2839</v>
      </c>
      <c r="AD138" s="27">
        <v>12936</v>
      </c>
      <c r="AE138" s="27">
        <v>18102</v>
      </c>
      <c r="AF138" s="27">
        <v>0</v>
      </c>
      <c r="AG138" s="27">
        <v>16648</v>
      </c>
      <c r="AH138" s="27">
        <v>47686</v>
      </c>
      <c r="AI138" s="27">
        <v>0</v>
      </c>
      <c r="AJ138" s="27">
        <v>0</v>
      </c>
      <c r="AK138">
        <v>108</v>
      </c>
      <c r="AL138" s="15" t="s">
        <v>144</v>
      </c>
      <c r="AM138" t="s">
        <v>438</v>
      </c>
      <c r="AN138" s="51">
        <v>2839</v>
      </c>
      <c r="AO138" s="27">
        <v>22764</v>
      </c>
      <c r="AP138" s="27">
        <v>13031</v>
      </c>
      <c r="AQ138" s="27">
        <v>10009</v>
      </c>
      <c r="AR138" s="27">
        <v>45804</v>
      </c>
      <c r="AS138" s="28">
        <v>0</v>
      </c>
      <c r="AT138" s="10">
        <f t="shared" si="41"/>
        <v>16.133849947164496</v>
      </c>
      <c r="AU138" s="27">
        <v>27702</v>
      </c>
      <c r="AV138" s="27">
        <v>18102</v>
      </c>
      <c r="AW138" s="27">
        <v>0</v>
      </c>
    </row>
    <row r="139" spans="1:49" ht="12.75">
      <c r="A139">
        <v>109</v>
      </c>
      <c r="B139" s="15" t="s">
        <v>144</v>
      </c>
      <c r="C139" t="s">
        <v>42</v>
      </c>
      <c r="D139" s="51">
        <v>31875</v>
      </c>
      <c r="E139" s="55">
        <v>56</v>
      </c>
      <c r="F139" s="51">
        <v>20322</v>
      </c>
      <c r="G139" s="53">
        <v>2.41</v>
      </c>
      <c r="H139" s="54">
        <v>1</v>
      </c>
      <c r="I139" s="54">
        <v>1</v>
      </c>
      <c r="J139" s="54">
        <v>8.21</v>
      </c>
      <c r="K139" s="54">
        <v>0</v>
      </c>
      <c r="L139">
        <v>109</v>
      </c>
      <c r="M139" s="15" t="s">
        <v>144</v>
      </c>
      <c r="N139" t="s">
        <v>42</v>
      </c>
      <c r="O139" s="51">
        <v>31875</v>
      </c>
      <c r="P139" s="51">
        <v>7467</v>
      </c>
      <c r="Q139" s="51">
        <v>2205</v>
      </c>
      <c r="R139" s="51">
        <v>103594</v>
      </c>
      <c r="S139" s="54">
        <f t="shared" si="39"/>
        <v>3.2500078431372548</v>
      </c>
      <c r="T139" s="51">
        <v>147</v>
      </c>
      <c r="U139" s="51">
        <v>244981</v>
      </c>
      <c r="V139" s="54">
        <f t="shared" si="40"/>
        <v>7.685678431372549</v>
      </c>
      <c r="W139" s="54">
        <f t="shared" si="21"/>
        <v>2.3648184257775546</v>
      </c>
      <c r="X139" s="51">
        <v>1468</v>
      </c>
      <c r="Y139" s="51">
        <v>997</v>
      </c>
      <c r="Z139">
        <v>109</v>
      </c>
      <c r="AA139" s="15" t="s">
        <v>144</v>
      </c>
      <c r="AB139" t="s">
        <v>42</v>
      </c>
      <c r="AC139" s="51">
        <v>31875</v>
      </c>
      <c r="AD139" s="27">
        <v>360460</v>
      </c>
      <c r="AE139" s="27">
        <v>156145</v>
      </c>
      <c r="AF139" s="27">
        <v>0</v>
      </c>
      <c r="AG139" s="27">
        <v>67580</v>
      </c>
      <c r="AH139" s="27">
        <v>584185</v>
      </c>
      <c r="AI139" s="27">
        <v>0</v>
      </c>
      <c r="AJ139" s="27">
        <v>0</v>
      </c>
      <c r="AK139">
        <v>109</v>
      </c>
      <c r="AL139" s="15" t="s">
        <v>144</v>
      </c>
      <c r="AM139" t="s">
        <v>42</v>
      </c>
      <c r="AN139" s="51">
        <v>31875</v>
      </c>
      <c r="AO139" s="27">
        <v>364454</v>
      </c>
      <c r="AP139" s="27">
        <v>92047</v>
      </c>
      <c r="AQ139" s="27">
        <v>67102</v>
      </c>
      <c r="AR139" s="27">
        <v>523603</v>
      </c>
      <c r="AS139" s="27">
        <v>0</v>
      </c>
      <c r="AT139" s="10">
        <f t="shared" si="41"/>
        <v>16.426760784313725</v>
      </c>
      <c r="AU139" s="27">
        <v>367458</v>
      </c>
      <c r="AV139" s="27">
        <v>156145</v>
      </c>
      <c r="AW139" s="27">
        <v>0</v>
      </c>
    </row>
    <row r="140" spans="1:49" ht="12.75">
      <c r="A140">
        <v>110</v>
      </c>
      <c r="C140" t="s">
        <v>1021</v>
      </c>
      <c r="D140" s="51">
        <v>10023</v>
      </c>
      <c r="E140" s="55">
        <v>45</v>
      </c>
      <c r="F140" s="51">
        <v>4740</v>
      </c>
      <c r="G140" s="53">
        <v>0</v>
      </c>
      <c r="H140" s="54">
        <v>0</v>
      </c>
      <c r="I140" s="54">
        <v>0.86</v>
      </c>
      <c r="J140" s="54">
        <v>2.56</v>
      </c>
      <c r="K140" s="54">
        <v>0.22</v>
      </c>
      <c r="L140">
        <v>110</v>
      </c>
      <c r="N140" t="s">
        <v>1021</v>
      </c>
      <c r="O140" s="51">
        <v>10023</v>
      </c>
      <c r="P140" s="51">
        <v>1874</v>
      </c>
      <c r="Q140" s="51">
        <v>1689</v>
      </c>
      <c r="R140" s="51">
        <v>19454</v>
      </c>
      <c r="S140" s="54">
        <f t="shared" si="39"/>
        <v>1.9409358475506335</v>
      </c>
      <c r="T140" s="51">
        <v>50</v>
      </c>
      <c r="U140" s="51">
        <v>38309</v>
      </c>
      <c r="V140" s="54">
        <f t="shared" si="40"/>
        <v>3.822109148957398</v>
      </c>
      <c r="W140" s="54">
        <f t="shared" si="21"/>
        <v>1.9692094170864605</v>
      </c>
      <c r="X140" s="51">
        <v>202</v>
      </c>
      <c r="Y140" s="51">
        <v>89</v>
      </c>
      <c r="Z140">
        <v>110</v>
      </c>
      <c r="AB140" t="s">
        <v>1021</v>
      </c>
      <c r="AC140" s="51">
        <v>10023</v>
      </c>
      <c r="AD140" s="27">
        <v>81197</v>
      </c>
      <c r="AE140" s="27">
        <v>32521</v>
      </c>
      <c r="AF140" s="27">
        <v>0</v>
      </c>
      <c r="AG140" s="27">
        <v>12304</v>
      </c>
      <c r="AH140" s="27">
        <v>126022</v>
      </c>
      <c r="AI140" s="27">
        <v>0</v>
      </c>
      <c r="AJ140" s="27">
        <v>0</v>
      </c>
      <c r="AK140">
        <v>110</v>
      </c>
      <c r="AM140" t="s">
        <v>439</v>
      </c>
      <c r="AN140" s="51">
        <v>10023</v>
      </c>
      <c r="AO140" s="27">
        <v>73107</v>
      </c>
      <c r="AP140" s="27">
        <v>16546</v>
      </c>
      <c r="AQ140" s="27">
        <v>44366</v>
      </c>
      <c r="AR140" s="27">
        <v>134019</v>
      </c>
      <c r="AS140" s="27">
        <v>0</v>
      </c>
      <c r="AT140" s="10">
        <f t="shared" si="41"/>
        <v>13.371146363364263</v>
      </c>
      <c r="AU140" s="27">
        <v>101498</v>
      </c>
      <c r="AV140" s="27">
        <v>32521</v>
      </c>
      <c r="AW140" s="27">
        <v>0</v>
      </c>
    </row>
    <row r="141" spans="1:49" ht="12.75">
      <c r="A141">
        <v>111</v>
      </c>
      <c r="C141" t="s">
        <v>1101</v>
      </c>
      <c r="D141" s="51">
        <v>2176</v>
      </c>
      <c r="E141" s="55">
        <v>26</v>
      </c>
      <c r="F141" s="51">
        <v>989</v>
      </c>
      <c r="G141" s="53">
        <v>0</v>
      </c>
      <c r="H141" s="54">
        <v>0.57</v>
      </c>
      <c r="I141" s="54">
        <v>0</v>
      </c>
      <c r="J141" s="54">
        <v>0</v>
      </c>
      <c r="K141" s="54">
        <v>0</v>
      </c>
      <c r="L141">
        <v>111</v>
      </c>
      <c r="N141" t="s">
        <v>1101</v>
      </c>
      <c r="O141" s="51">
        <v>2176</v>
      </c>
      <c r="P141" s="51">
        <v>845</v>
      </c>
      <c r="Q141" s="51">
        <v>567</v>
      </c>
      <c r="R141" s="51">
        <v>11860</v>
      </c>
      <c r="S141" s="54">
        <f t="shared" si="39"/>
        <v>5.450367647058823</v>
      </c>
      <c r="T141" s="51">
        <v>32</v>
      </c>
      <c r="U141" s="51">
        <v>10069</v>
      </c>
      <c r="V141" s="54">
        <f t="shared" si="40"/>
        <v>4.627297794117647</v>
      </c>
      <c r="W141" s="54">
        <f t="shared" si="21"/>
        <v>0.8489881956155143</v>
      </c>
      <c r="X141" s="51">
        <v>103</v>
      </c>
      <c r="Y141" s="51">
        <v>239</v>
      </c>
      <c r="Z141">
        <v>111</v>
      </c>
      <c r="AB141" t="s">
        <v>1101</v>
      </c>
      <c r="AC141" s="51">
        <v>2176</v>
      </c>
      <c r="AD141" s="27">
        <v>8000</v>
      </c>
      <c r="AE141" s="27">
        <v>6776</v>
      </c>
      <c r="AF141" s="27">
        <v>0</v>
      </c>
      <c r="AG141" s="27">
        <v>21242</v>
      </c>
      <c r="AH141" s="27">
        <v>36018</v>
      </c>
      <c r="AI141" s="27">
        <v>0</v>
      </c>
      <c r="AJ141" s="27">
        <v>0</v>
      </c>
      <c r="AK141">
        <v>111</v>
      </c>
      <c r="AM141" t="s">
        <v>1101</v>
      </c>
      <c r="AN141" s="51">
        <v>2176</v>
      </c>
      <c r="AO141" s="27">
        <v>15674</v>
      </c>
      <c r="AP141" s="27">
        <v>5210</v>
      </c>
      <c r="AQ141" s="27">
        <v>15361</v>
      </c>
      <c r="AR141" s="27">
        <v>36245</v>
      </c>
      <c r="AS141" s="27">
        <v>0</v>
      </c>
      <c r="AT141" s="10">
        <f t="shared" si="41"/>
        <v>16.65670955882353</v>
      </c>
      <c r="AU141" s="27">
        <v>29469</v>
      </c>
      <c r="AV141" s="27">
        <v>6776</v>
      </c>
      <c r="AW141" s="27">
        <v>0</v>
      </c>
    </row>
    <row r="142" spans="1:49" ht="12.75">
      <c r="A142">
        <v>112</v>
      </c>
      <c r="C142" t="s">
        <v>1137</v>
      </c>
      <c r="D142" s="51">
        <v>15764</v>
      </c>
      <c r="E142" s="55">
        <v>54</v>
      </c>
      <c r="F142" s="51">
        <v>10317</v>
      </c>
      <c r="G142" s="53">
        <v>3</v>
      </c>
      <c r="H142" s="54">
        <v>1</v>
      </c>
      <c r="I142" s="54">
        <v>0</v>
      </c>
      <c r="J142" s="54">
        <v>5.17</v>
      </c>
      <c r="K142" s="54">
        <v>0.31</v>
      </c>
      <c r="L142">
        <v>112</v>
      </c>
      <c r="N142" t="s">
        <v>1137</v>
      </c>
      <c r="O142" s="51">
        <v>15764</v>
      </c>
      <c r="P142" s="51">
        <v>3872</v>
      </c>
      <c r="Q142" s="51">
        <v>2105</v>
      </c>
      <c r="R142" s="51">
        <v>70547</v>
      </c>
      <c r="S142" s="54">
        <f t="shared" si="39"/>
        <v>4.4751966505962955</v>
      </c>
      <c r="T142" s="51">
        <v>137</v>
      </c>
      <c r="U142" s="51">
        <v>157471</v>
      </c>
      <c r="V142" s="54">
        <f t="shared" si="40"/>
        <v>9.989279370718092</v>
      </c>
      <c r="W142" s="54">
        <f t="shared" si="21"/>
        <v>2.2321431102669145</v>
      </c>
      <c r="X142" s="51">
        <v>829</v>
      </c>
      <c r="Y142" s="51">
        <v>1287</v>
      </c>
      <c r="Z142">
        <v>112</v>
      </c>
      <c r="AB142" t="s">
        <v>1137</v>
      </c>
      <c r="AC142" s="51">
        <v>15764</v>
      </c>
      <c r="AD142" s="27">
        <v>285000</v>
      </c>
      <c r="AE142" s="27">
        <v>78170</v>
      </c>
      <c r="AF142" s="27">
        <v>0</v>
      </c>
      <c r="AG142" s="27">
        <v>60490</v>
      </c>
      <c r="AH142" s="27">
        <v>423660</v>
      </c>
      <c r="AI142" s="27">
        <v>0</v>
      </c>
      <c r="AJ142" s="27">
        <v>0</v>
      </c>
      <c r="AK142">
        <v>112</v>
      </c>
      <c r="AM142" t="s">
        <v>1137</v>
      </c>
      <c r="AN142" s="51">
        <v>15764</v>
      </c>
      <c r="AO142" s="27">
        <v>266946</v>
      </c>
      <c r="AP142" s="27">
        <v>71172</v>
      </c>
      <c r="AQ142" s="27">
        <v>93511</v>
      </c>
      <c r="AR142" s="27">
        <v>431629</v>
      </c>
      <c r="AS142" s="27">
        <v>0</v>
      </c>
      <c r="AT142" s="10">
        <f t="shared" si="41"/>
        <v>27.380677493022077</v>
      </c>
      <c r="AU142" s="27">
        <v>353459</v>
      </c>
      <c r="AV142" s="27">
        <v>78170</v>
      </c>
      <c r="AW142" s="27">
        <v>0</v>
      </c>
    </row>
    <row r="143" spans="3:49" ht="12.75">
      <c r="C143" s="60" t="s">
        <v>604</v>
      </c>
      <c r="D143" s="51">
        <f>SUM(D134:D142)</f>
        <v>595424</v>
      </c>
      <c r="F143" s="51">
        <f>SUM(F134:F142)</f>
        <v>329136</v>
      </c>
      <c r="G143" s="53">
        <v>47.47</v>
      </c>
      <c r="H143" s="54">
        <f>SUM(H134:H142)</f>
        <v>3.37</v>
      </c>
      <c r="I143" s="54">
        <f>SUM(I134:I142)</f>
        <v>1.8599999999999999</v>
      </c>
      <c r="J143" s="54">
        <f>SUM(J134:J142)</f>
        <v>145.14999999999998</v>
      </c>
      <c r="K143" s="54">
        <f>SUM(K134:K142)</f>
        <v>12.55</v>
      </c>
      <c r="N143" s="60" t="s">
        <v>604</v>
      </c>
      <c r="O143" s="51">
        <f>SUM(O134:O142)</f>
        <v>595424</v>
      </c>
      <c r="P143" s="51">
        <f aca="true" t="shared" si="42" ref="P143:Y143">SUM(P134:P142)</f>
        <v>91832</v>
      </c>
      <c r="Q143" s="51">
        <f t="shared" si="42"/>
        <v>46264</v>
      </c>
      <c r="R143" s="51">
        <f t="shared" si="42"/>
        <v>1180672</v>
      </c>
      <c r="S143" s="54">
        <f>R143/O143</f>
        <v>1.982909657655721</v>
      </c>
      <c r="T143" s="51">
        <f t="shared" si="42"/>
        <v>1927</v>
      </c>
      <c r="U143" s="51">
        <f t="shared" si="42"/>
        <v>2943013</v>
      </c>
      <c r="V143" s="54">
        <f>U143/O143</f>
        <v>4.942718130273553</v>
      </c>
      <c r="W143" s="54">
        <f>U143/R143</f>
        <v>2.4926592652320037</v>
      </c>
      <c r="X143" s="51">
        <f t="shared" si="42"/>
        <v>17375</v>
      </c>
      <c r="Y143" s="51">
        <f t="shared" si="42"/>
        <v>13068</v>
      </c>
      <c r="AB143" s="60" t="s">
        <v>604</v>
      </c>
      <c r="AC143" s="51">
        <f>SUM(AC134:AC142)</f>
        <v>595424</v>
      </c>
      <c r="AD143" s="27">
        <f aca="true" t="shared" si="43" ref="AD143:AJ143">SUM(AD134:AD142)</f>
        <v>6008128</v>
      </c>
      <c r="AE143" s="27">
        <f t="shared" si="43"/>
        <v>2652861</v>
      </c>
      <c r="AF143" s="27">
        <f t="shared" si="43"/>
        <v>44334</v>
      </c>
      <c r="AG143" s="27">
        <f t="shared" si="43"/>
        <v>976293</v>
      </c>
      <c r="AH143" s="27">
        <f t="shared" si="43"/>
        <v>9681616</v>
      </c>
      <c r="AI143" s="27">
        <f t="shared" si="43"/>
        <v>0</v>
      </c>
      <c r="AJ143" s="27">
        <f t="shared" si="43"/>
        <v>0</v>
      </c>
      <c r="AM143" s="60" t="s">
        <v>604</v>
      </c>
      <c r="AN143" s="51">
        <f>SUM(AN134:AN142)</f>
        <v>595424</v>
      </c>
      <c r="AO143" s="27">
        <v>6100193</v>
      </c>
      <c r="AP143" s="27">
        <f>SUM(AP134:AP142)</f>
        <v>1418331</v>
      </c>
      <c r="AQ143" s="27">
        <f>SUM(AQ134:AQ142)</f>
        <v>2119814</v>
      </c>
      <c r="AR143" s="27">
        <f>SUM(AR134:AR142)</f>
        <v>9638338</v>
      </c>
      <c r="AS143" s="27">
        <v>0</v>
      </c>
      <c r="AT143" s="10">
        <f>AR143/AN143</f>
        <v>16.187352206158973</v>
      </c>
      <c r="AU143" s="27">
        <f>SUM(AU134:AU142)</f>
        <v>6958279</v>
      </c>
      <c r="AV143" s="27">
        <f>SUM(AV134:AV142)</f>
        <v>2633894</v>
      </c>
      <c r="AW143" s="27">
        <f>SUM(AW134:AW142)</f>
        <v>46165</v>
      </c>
    </row>
    <row r="144" ht="12.75">
      <c r="AS144" s="28"/>
    </row>
    <row r="145" spans="1:37" ht="12.75">
      <c r="A145" t="s">
        <v>111</v>
      </c>
      <c r="L145" t="s">
        <v>111</v>
      </c>
      <c r="Z145" t="s">
        <v>111</v>
      </c>
      <c r="AK145" t="s">
        <v>111</v>
      </c>
    </row>
    <row r="146" spans="1:49" ht="12.75">
      <c r="A146">
        <v>113</v>
      </c>
      <c r="B146" s="15" t="s">
        <v>143</v>
      </c>
      <c r="C146" t="s">
        <v>800</v>
      </c>
      <c r="D146" s="51">
        <v>73801</v>
      </c>
      <c r="E146" s="55">
        <v>40</v>
      </c>
      <c r="F146" s="51">
        <v>906</v>
      </c>
      <c r="G146" s="53">
        <v>1</v>
      </c>
      <c r="H146" s="54">
        <v>0.66</v>
      </c>
      <c r="I146" s="54">
        <v>0</v>
      </c>
      <c r="J146" s="54">
        <v>4.38</v>
      </c>
      <c r="K146" s="54">
        <v>0</v>
      </c>
      <c r="L146">
        <v>113</v>
      </c>
      <c r="M146" s="15" t="s">
        <v>143</v>
      </c>
      <c r="N146" t="s">
        <v>800</v>
      </c>
      <c r="O146" s="51">
        <v>73801</v>
      </c>
      <c r="P146" s="51">
        <v>900</v>
      </c>
      <c r="Q146" s="51">
        <v>9703</v>
      </c>
      <c r="R146" s="51">
        <v>23261</v>
      </c>
      <c r="S146" s="54">
        <f aca="true" t="shared" si="44" ref="S146:S153">R146/D146</f>
        <v>0.31518543109171965</v>
      </c>
      <c r="T146" s="51">
        <v>36</v>
      </c>
      <c r="U146" s="51">
        <v>37407</v>
      </c>
      <c r="V146" s="54">
        <f aca="true" t="shared" si="45" ref="V146:V153">U146/D146</f>
        <v>0.5068630506361702</v>
      </c>
      <c r="W146" s="54">
        <f t="shared" si="21"/>
        <v>1.6081423842483127</v>
      </c>
      <c r="X146" s="51">
        <v>122</v>
      </c>
      <c r="Y146" s="51">
        <v>1330</v>
      </c>
      <c r="Z146">
        <v>113</v>
      </c>
      <c r="AA146" s="15" t="s">
        <v>143</v>
      </c>
      <c r="AB146" t="s">
        <v>800</v>
      </c>
      <c r="AC146" s="51">
        <v>73801</v>
      </c>
      <c r="AD146" s="27">
        <v>131354</v>
      </c>
      <c r="AE146" s="27">
        <v>235042</v>
      </c>
      <c r="AF146" s="27">
        <v>41745</v>
      </c>
      <c r="AG146" s="27">
        <v>114270</v>
      </c>
      <c r="AH146" s="27">
        <v>522411</v>
      </c>
      <c r="AI146" s="27">
        <v>0</v>
      </c>
      <c r="AJ146" s="27">
        <v>5904</v>
      </c>
      <c r="AK146">
        <v>113</v>
      </c>
      <c r="AL146" s="15" t="s">
        <v>143</v>
      </c>
      <c r="AM146" t="s">
        <v>440</v>
      </c>
      <c r="AN146" s="51">
        <v>73801</v>
      </c>
      <c r="AO146" s="27">
        <v>159557</v>
      </c>
      <c r="AP146" s="27">
        <v>25807</v>
      </c>
      <c r="AQ146" s="27">
        <v>328149</v>
      </c>
      <c r="AR146" s="27">
        <v>513513</v>
      </c>
      <c r="AS146" s="27">
        <v>0</v>
      </c>
      <c r="AT146" s="10">
        <f aca="true" t="shared" si="46" ref="AT146:AT153">AR146/D146</f>
        <v>6.958076448828606</v>
      </c>
      <c r="AU146" s="27">
        <v>222811</v>
      </c>
      <c r="AV146" s="27">
        <v>235042</v>
      </c>
      <c r="AW146" s="27">
        <v>55660</v>
      </c>
    </row>
    <row r="147" spans="1:49" ht="12.75">
      <c r="A147">
        <v>114</v>
      </c>
      <c r="B147" s="15" t="s">
        <v>144</v>
      </c>
      <c r="C147" t="s">
        <v>799</v>
      </c>
      <c r="D147" s="51">
        <v>32306</v>
      </c>
      <c r="E147" s="55">
        <v>65</v>
      </c>
      <c r="F147" s="51">
        <v>31093</v>
      </c>
      <c r="G147" s="53">
        <v>2</v>
      </c>
      <c r="H147" s="54">
        <v>1</v>
      </c>
      <c r="I147" s="54">
        <v>0</v>
      </c>
      <c r="J147" s="54">
        <v>12.4</v>
      </c>
      <c r="K147" s="54">
        <v>9</v>
      </c>
      <c r="L147">
        <v>114</v>
      </c>
      <c r="M147" s="15" t="s">
        <v>144</v>
      </c>
      <c r="N147" t="s">
        <v>799</v>
      </c>
      <c r="O147" s="51">
        <v>32306</v>
      </c>
      <c r="P147" s="51">
        <v>2165</v>
      </c>
      <c r="Q147" s="51">
        <v>2400</v>
      </c>
      <c r="R147" s="51">
        <v>87972</v>
      </c>
      <c r="S147" s="54">
        <f t="shared" si="44"/>
        <v>2.7230854949544976</v>
      </c>
      <c r="T147" s="51">
        <v>127</v>
      </c>
      <c r="U147" s="51">
        <v>222842</v>
      </c>
      <c r="V147" s="54">
        <f t="shared" si="45"/>
        <v>6.897851792236736</v>
      </c>
      <c r="W147" s="54">
        <f t="shared" si="21"/>
        <v>2.533101441367708</v>
      </c>
      <c r="X147" s="51">
        <v>961</v>
      </c>
      <c r="Y147" s="51">
        <v>1457</v>
      </c>
      <c r="Z147">
        <v>114</v>
      </c>
      <c r="AA147" s="15" t="s">
        <v>144</v>
      </c>
      <c r="AB147" t="s">
        <v>799</v>
      </c>
      <c r="AC147" s="51">
        <v>32306</v>
      </c>
      <c r="AD147" s="27">
        <v>182331</v>
      </c>
      <c r="AE147" s="27">
        <v>149365</v>
      </c>
      <c r="AF147" s="27">
        <v>0</v>
      </c>
      <c r="AG147" s="27">
        <v>210958</v>
      </c>
      <c r="AH147" s="27">
        <v>542654</v>
      </c>
      <c r="AI147" s="27">
        <v>8500</v>
      </c>
      <c r="AJ147" s="27">
        <v>15106</v>
      </c>
      <c r="AK147">
        <v>114</v>
      </c>
      <c r="AL147" s="15" t="s">
        <v>144</v>
      </c>
      <c r="AM147" t="s">
        <v>799</v>
      </c>
      <c r="AN147" s="51">
        <v>32306</v>
      </c>
      <c r="AO147" s="27">
        <v>362334</v>
      </c>
      <c r="AP147" s="27">
        <v>86590</v>
      </c>
      <c r="AQ147" s="27">
        <v>119993</v>
      </c>
      <c r="AR147" s="27">
        <v>568917</v>
      </c>
      <c r="AS147" s="28">
        <v>0</v>
      </c>
      <c r="AT147" s="10">
        <f t="shared" si="46"/>
        <v>17.61025815637962</v>
      </c>
      <c r="AU147" s="27">
        <v>419552</v>
      </c>
      <c r="AV147" s="27">
        <v>149365</v>
      </c>
      <c r="AW147" s="27">
        <v>0</v>
      </c>
    </row>
    <row r="148" spans="1:49" ht="12.75">
      <c r="A148">
        <v>115</v>
      </c>
      <c r="B148" s="15" t="s">
        <v>144</v>
      </c>
      <c r="C148" t="s">
        <v>842</v>
      </c>
      <c r="D148" s="51">
        <v>25611</v>
      </c>
      <c r="E148" s="55">
        <v>60</v>
      </c>
      <c r="F148" s="51">
        <v>10505</v>
      </c>
      <c r="G148" s="53">
        <v>3</v>
      </c>
      <c r="H148" s="54">
        <v>0</v>
      </c>
      <c r="I148" s="54">
        <v>0</v>
      </c>
      <c r="J148" s="54">
        <v>5.75</v>
      </c>
      <c r="K148" s="54">
        <v>0.33</v>
      </c>
      <c r="L148">
        <v>115</v>
      </c>
      <c r="M148" s="15" t="s">
        <v>144</v>
      </c>
      <c r="N148" t="s">
        <v>842</v>
      </c>
      <c r="O148" s="51">
        <v>25611</v>
      </c>
      <c r="P148" s="51">
        <v>5477</v>
      </c>
      <c r="Q148" s="51">
        <v>264</v>
      </c>
      <c r="R148" s="51">
        <v>66263</v>
      </c>
      <c r="S148" s="54">
        <f t="shared" si="44"/>
        <v>2.587286712740619</v>
      </c>
      <c r="T148" s="51">
        <v>112</v>
      </c>
      <c r="U148" s="51">
        <v>160566</v>
      </c>
      <c r="V148" s="54">
        <f t="shared" si="45"/>
        <v>6.2694154855335595</v>
      </c>
      <c r="W148" s="54">
        <f t="shared" si="21"/>
        <v>2.423162247408056</v>
      </c>
      <c r="X148" s="51">
        <v>1288</v>
      </c>
      <c r="Y148" s="51">
        <v>557</v>
      </c>
      <c r="Z148">
        <v>115</v>
      </c>
      <c r="AA148" s="15" t="s">
        <v>144</v>
      </c>
      <c r="AB148" t="s">
        <v>842</v>
      </c>
      <c r="AC148" s="51">
        <v>25611</v>
      </c>
      <c r="AD148" s="27">
        <v>211536</v>
      </c>
      <c r="AE148" s="27">
        <v>112147</v>
      </c>
      <c r="AF148" s="27">
        <v>3303</v>
      </c>
      <c r="AG148" s="27">
        <v>118429</v>
      </c>
      <c r="AH148" s="27">
        <v>445415</v>
      </c>
      <c r="AI148" s="27">
        <v>1600</v>
      </c>
      <c r="AJ148" s="27">
        <v>670</v>
      </c>
      <c r="AK148">
        <v>115</v>
      </c>
      <c r="AL148" s="15" t="s">
        <v>144</v>
      </c>
      <c r="AM148" t="s">
        <v>842</v>
      </c>
      <c r="AN148" s="51">
        <v>25611</v>
      </c>
      <c r="AO148" s="27">
        <v>195342</v>
      </c>
      <c r="AP148" s="27">
        <v>63162</v>
      </c>
      <c r="AQ148" s="27">
        <v>35061</v>
      </c>
      <c r="AR148" s="27">
        <v>293565</v>
      </c>
      <c r="AS148" s="28">
        <v>0</v>
      </c>
      <c r="AT148" s="10">
        <f t="shared" si="46"/>
        <v>11.462457537776736</v>
      </c>
      <c r="AU148" s="27">
        <v>220615</v>
      </c>
      <c r="AV148" s="27">
        <v>69647</v>
      </c>
      <c r="AW148" s="27">
        <v>3303</v>
      </c>
    </row>
    <row r="149" spans="1:49" ht="12.75">
      <c r="A149">
        <v>116</v>
      </c>
      <c r="B149" s="15" t="s">
        <v>144</v>
      </c>
      <c r="C149" t="s">
        <v>874</v>
      </c>
      <c r="D149" s="51">
        <v>5140</v>
      </c>
      <c r="E149" s="55">
        <v>42</v>
      </c>
      <c r="F149" s="51">
        <v>1413</v>
      </c>
      <c r="G149" s="53">
        <v>0</v>
      </c>
      <c r="H149" s="56">
        <v>0.6</v>
      </c>
      <c r="I149" s="56">
        <v>0.6</v>
      </c>
      <c r="J149" s="56">
        <v>0.85</v>
      </c>
      <c r="K149" s="56">
        <v>0</v>
      </c>
      <c r="L149">
        <v>116</v>
      </c>
      <c r="M149" s="15" t="s">
        <v>144</v>
      </c>
      <c r="N149" t="s">
        <v>874</v>
      </c>
      <c r="O149" s="51">
        <v>5140</v>
      </c>
      <c r="P149" s="58">
        <v>641</v>
      </c>
      <c r="Q149" s="58">
        <v>138</v>
      </c>
      <c r="R149" s="58">
        <v>17876</v>
      </c>
      <c r="S149" s="54">
        <f t="shared" si="44"/>
        <v>3.477821011673152</v>
      </c>
      <c r="T149" s="58">
        <v>38</v>
      </c>
      <c r="U149" s="58">
        <v>15091</v>
      </c>
      <c r="V149" s="54">
        <f t="shared" si="45"/>
        <v>2.9359922178988325</v>
      </c>
      <c r="W149" s="54">
        <f t="shared" si="21"/>
        <v>0.8442045200268516</v>
      </c>
      <c r="X149" s="58">
        <v>236</v>
      </c>
      <c r="Y149" s="58">
        <v>192</v>
      </c>
      <c r="Z149">
        <v>116</v>
      </c>
      <c r="AA149" s="15" t="s">
        <v>144</v>
      </c>
      <c r="AB149" t="s">
        <v>874</v>
      </c>
      <c r="AC149" s="51">
        <v>5140</v>
      </c>
      <c r="AD149" s="28">
        <v>27134</v>
      </c>
      <c r="AE149" s="28">
        <v>18569</v>
      </c>
      <c r="AF149" s="28">
        <v>0</v>
      </c>
      <c r="AG149" s="28">
        <v>15917</v>
      </c>
      <c r="AH149" s="28">
        <v>61620</v>
      </c>
      <c r="AI149" s="28">
        <v>1600</v>
      </c>
      <c r="AJ149" s="28">
        <v>0</v>
      </c>
      <c r="AK149">
        <v>116</v>
      </c>
      <c r="AL149" s="15" t="s">
        <v>144</v>
      </c>
      <c r="AM149" t="s">
        <v>874</v>
      </c>
      <c r="AN149" s="51">
        <v>5140</v>
      </c>
      <c r="AO149" s="27">
        <v>32074</v>
      </c>
      <c r="AP149" s="28">
        <v>8282</v>
      </c>
      <c r="AQ149" s="28">
        <v>13262</v>
      </c>
      <c r="AR149" s="28">
        <v>53618</v>
      </c>
      <c r="AS149" s="27">
        <v>2692</v>
      </c>
      <c r="AT149" s="10">
        <f t="shared" si="46"/>
        <v>10.431517509727627</v>
      </c>
      <c r="AU149" s="27">
        <v>35049</v>
      </c>
      <c r="AV149" s="27">
        <v>18569</v>
      </c>
      <c r="AW149" s="27">
        <v>0</v>
      </c>
    </row>
    <row r="150" spans="1:49" ht="12.75">
      <c r="A150">
        <v>117</v>
      </c>
      <c r="B150" s="15" t="s">
        <v>144</v>
      </c>
      <c r="C150" t="s">
        <v>986</v>
      </c>
      <c r="D150" s="51">
        <v>14490</v>
      </c>
      <c r="E150" s="55">
        <v>46</v>
      </c>
      <c r="F150" s="51">
        <v>3552</v>
      </c>
      <c r="G150" s="53">
        <v>0</v>
      </c>
      <c r="H150" s="54">
        <v>1</v>
      </c>
      <c r="I150" s="54">
        <v>0</v>
      </c>
      <c r="J150" s="54">
        <v>1.5</v>
      </c>
      <c r="K150" s="54">
        <v>0.4</v>
      </c>
      <c r="L150">
        <v>117</v>
      </c>
      <c r="M150" s="15" t="s">
        <v>144</v>
      </c>
      <c r="N150" t="s">
        <v>986</v>
      </c>
      <c r="O150" s="51">
        <v>14490</v>
      </c>
      <c r="P150" s="51">
        <v>1125</v>
      </c>
      <c r="Q150" s="51">
        <v>75</v>
      </c>
      <c r="R150" s="51">
        <v>24921</v>
      </c>
      <c r="S150" s="54">
        <f t="shared" si="44"/>
        <v>1.7198757763975154</v>
      </c>
      <c r="T150" s="51">
        <v>52</v>
      </c>
      <c r="U150" s="51">
        <v>41612</v>
      </c>
      <c r="V150" s="54">
        <f t="shared" si="45"/>
        <v>2.8717736369910285</v>
      </c>
      <c r="W150" s="54">
        <f t="shared" si="21"/>
        <v>1.6697564303198107</v>
      </c>
      <c r="X150" s="51">
        <v>455</v>
      </c>
      <c r="Y150" s="51">
        <v>159</v>
      </c>
      <c r="Z150">
        <v>117</v>
      </c>
      <c r="AA150" s="15" t="s">
        <v>144</v>
      </c>
      <c r="AB150" t="s">
        <v>986</v>
      </c>
      <c r="AC150" s="51">
        <v>14490</v>
      </c>
      <c r="AD150" s="27">
        <v>36120</v>
      </c>
      <c r="AE150" s="27">
        <v>25359</v>
      </c>
      <c r="AF150" s="27">
        <v>0</v>
      </c>
      <c r="AG150" s="27">
        <v>24026</v>
      </c>
      <c r="AH150" s="27">
        <v>85505</v>
      </c>
      <c r="AI150" s="27">
        <v>0</v>
      </c>
      <c r="AJ150" s="27">
        <v>0</v>
      </c>
      <c r="AK150">
        <v>117</v>
      </c>
      <c r="AL150" s="15" t="s">
        <v>144</v>
      </c>
      <c r="AM150" t="s">
        <v>986</v>
      </c>
      <c r="AN150" s="51">
        <v>14490</v>
      </c>
      <c r="AO150" s="27">
        <v>55336</v>
      </c>
      <c r="AP150" s="27">
        <v>9824</v>
      </c>
      <c r="AQ150" s="27">
        <v>21098</v>
      </c>
      <c r="AR150" s="27">
        <v>86258</v>
      </c>
      <c r="AS150" s="27">
        <v>0</v>
      </c>
      <c r="AT150" s="10">
        <f t="shared" si="46"/>
        <v>5.952933057280883</v>
      </c>
      <c r="AU150" s="27">
        <v>60899</v>
      </c>
      <c r="AV150" s="27">
        <v>25359</v>
      </c>
      <c r="AW150" s="27">
        <v>0</v>
      </c>
    </row>
    <row r="151" spans="1:49" ht="12.75">
      <c r="A151">
        <v>118</v>
      </c>
      <c r="B151" s="15" t="s">
        <v>144</v>
      </c>
      <c r="C151" t="s">
        <v>1085</v>
      </c>
      <c r="D151" s="51">
        <v>3526</v>
      </c>
      <c r="E151" s="55">
        <v>35</v>
      </c>
      <c r="F151" s="51">
        <v>478</v>
      </c>
      <c r="G151" s="53">
        <v>0</v>
      </c>
      <c r="H151" s="54">
        <v>0</v>
      </c>
      <c r="I151" s="54">
        <v>0</v>
      </c>
      <c r="J151" s="54">
        <v>1.03</v>
      </c>
      <c r="K151" s="54">
        <v>0</v>
      </c>
      <c r="L151">
        <v>118</v>
      </c>
      <c r="M151" s="15" t="s">
        <v>144</v>
      </c>
      <c r="N151" t="s">
        <v>1085</v>
      </c>
      <c r="O151" s="51">
        <v>3526</v>
      </c>
      <c r="P151" s="51">
        <v>11882</v>
      </c>
      <c r="Q151" s="51">
        <v>763</v>
      </c>
      <c r="R151" s="51">
        <v>22362</v>
      </c>
      <c r="S151" s="54">
        <f t="shared" si="44"/>
        <v>6.3420306296086215</v>
      </c>
      <c r="T151" s="51">
        <v>29</v>
      </c>
      <c r="U151" s="51">
        <v>10745</v>
      </c>
      <c r="V151" s="54">
        <f t="shared" si="45"/>
        <v>3.0473624503686896</v>
      </c>
      <c r="W151" s="54">
        <f t="shared" si="21"/>
        <v>0.4805026384044361</v>
      </c>
      <c r="X151" s="51">
        <v>244</v>
      </c>
      <c r="Y151" s="51">
        <v>335</v>
      </c>
      <c r="Z151">
        <v>118</v>
      </c>
      <c r="AA151" s="15" t="s">
        <v>144</v>
      </c>
      <c r="AB151" t="s">
        <v>1085</v>
      </c>
      <c r="AC151" s="51">
        <v>3526</v>
      </c>
      <c r="AD151" s="27">
        <v>12413</v>
      </c>
      <c r="AE151" s="27">
        <v>9514</v>
      </c>
      <c r="AF151" s="27">
        <v>0</v>
      </c>
      <c r="AG151" s="27">
        <v>10074</v>
      </c>
      <c r="AH151" s="27">
        <v>32001</v>
      </c>
      <c r="AI151" s="27">
        <v>0</v>
      </c>
      <c r="AJ151" s="27">
        <v>0</v>
      </c>
      <c r="AK151">
        <v>118</v>
      </c>
      <c r="AL151" s="15" t="s">
        <v>144</v>
      </c>
      <c r="AM151" t="s">
        <v>441</v>
      </c>
      <c r="AN151" s="51">
        <v>3526</v>
      </c>
      <c r="AO151" s="27">
        <v>12575</v>
      </c>
      <c r="AP151" s="27">
        <v>7826</v>
      </c>
      <c r="AQ151" s="27">
        <v>11732</v>
      </c>
      <c r="AR151" s="27">
        <v>32133</v>
      </c>
      <c r="AS151" s="27">
        <v>0</v>
      </c>
      <c r="AT151" s="10">
        <f t="shared" si="46"/>
        <v>9.113159387407828</v>
      </c>
      <c r="AU151" s="27">
        <v>22619</v>
      </c>
      <c r="AV151" s="27">
        <v>9514</v>
      </c>
      <c r="AW151" s="27">
        <v>0</v>
      </c>
    </row>
    <row r="152" spans="1:49" ht="12.75">
      <c r="A152">
        <v>119</v>
      </c>
      <c r="B152" s="15" t="s">
        <v>144</v>
      </c>
      <c r="C152" t="s">
        <v>1112</v>
      </c>
      <c r="D152" s="51">
        <v>7993</v>
      </c>
      <c r="E152" s="55">
        <v>49</v>
      </c>
      <c r="F152" s="51">
        <v>2515</v>
      </c>
      <c r="G152" s="53">
        <v>0</v>
      </c>
      <c r="H152" s="54">
        <v>1</v>
      </c>
      <c r="I152" s="54">
        <v>0</v>
      </c>
      <c r="J152" s="54">
        <v>3</v>
      </c>
      <c r="K152" s="54">
        <v>5</v>
      </c>
      <c r="L152">
        <v>119</v>
      </c>
      <c r="M152" s="15" t="s">
        <v>144</v>
      </c>
      <c r="N152" t="s">
        <v>1112</v>
      </c>
      <c r="O152" s="51">
        <v>7993</v>
      </c>
      <c r="P152" s="51">
        <v>1798</v>
      </c>
      <c r="Q152" s="51">
        <v>439</v>
      </c>
      <c r="R152" s="51">
        <v>21212</v>
      </c>
      <c r="S152" s="54">
        <f t="shared" si="44"/>
        <v>2.653822094332541</v>
      </c>
      <c r="T152" s="51">
        <v>48</v>
      </c>
      <c r="U152" s="51">
        <v>40679</v>
      </c>
      <c r="V152" s="54">
        <f t="shared" si="45"/>
        <v>5.089328162141874</v>
      </c>
      <c r="W152" s="54">
        <f t="shared" si="21"/>
        <v>1.9177352442013955</v>
      </c>
      <c r="X152" s="51">
        <v>306</v>
      </c>
      <c r="Y152" s="51">
        <v>788</v>
      </c>
      <c r="Z152">
        <v>119</v>
      </c>
      <c r="AA152" s="15" t="s">
        <v>144</v>
      </c>
      <c r="AB152" t="s">
        <v>1112</v>
      </c>
      <c r="AC152" s="51">
        <v>7993</v>
      </c>
      <c r="AD152" s="27">
        <v>37220</v>
      </c>
      <c r="AE152" s="27">
        <v>31571</v>
      </c>
      <c r="AF152" s="27">
        <v>0</v>
      </c>
      <c r="AG152" s="27">
        <v>49062</v>
      </c>
      <c r="AH152" s="27">
        <v>117853</v>
      </c>
      <c r="AI152" s="27">
        <v>0</v>
      </c>
      <c r="AJ152" s="27">
        <v>3483.98</v>
      </c>
      <c r="AK152">
        <v>119</v>
      </c>
      <c r="AL152" s="15" t="s">
        <v>144</v>
      </c>
      <c r="AM152" t="s">
        <v>1112</v>
      </c>
      <c r="AN152" s="51">
        <v>7993</v>
      </c>
      <c r="AO152" s="27">
        <v>60055</v>
      </c>
      <c r="AP152" s="27">
        <v>11997</v>
      </c>
      <c r="AQ152" s="27">
        <v>17687</v>
      </c>
      <c r="AR152" s="27">
        <v>89739</v>
      </c>
      <c r="AS152" s="27">
        <v>0</v>
      </c>
      <c r="AT152" s="10">
        <f t="shared" si="46"/>
        <v>11.22719879894908</v>
      </c>
      <c r="AU152" s="27">
        <v>58168</v>
      </c>
      <c r="AV152" s="27">
        <v>31571</v>
      </c>
      <c r="AW152" s="27">
        <v>0</v>
      </c>
    </row>
    <row r="153" spans="1:49" ht="12.75">
      <c r="A153">
        <v>120</v>
      </c>
      <c r="B153" s="15" t="s">
        <v>144</v>
      </c>
      <c r="C153" t="s">
        <v>74</v>
      </c>
      <c r="D153" s="51">
        <v>11216</v>
      </c>
      <c r="E153" s="55">
        <v>49</v>
      </c>
      <c r="F153" s="51">
        <v>10479</v>
      </c>
      <c r="G153" s="53">
        <v>0</v>
      </c>
      <c r="H153" s="54">
        <v>2</v>
      </c>
      <c r="I153" s="54">
        <v>1</v>
      </c>
      <c r="J153" s="54">
        <v>2.5</v>
      </c>
      <c r="K153" s="54">
        <v>0.5</v>
      </c>
      <c r="L153">
        <v>120</v>
      </c>
      <c r="M153" s="15" t="s">
        <v>144</v>
      </c>
      <c r="N153" t="s">
        <v>74</v>
      </c>
      <c r="O153" s="51">
        <v>11216</v>
      </c>
      <c r="P153" s="51">
        <v>2799</v>
      </c>
      <c r="Q153" s="51">
        <v>1342</v>
      </c>
      <c r="R153" s="51">
        <v>54172</v>
      </c>
      <c r="S153" s="54">
        <f t="shared" si="44"/>
        <v>4.829885877318117</v>
      </c>
      <c r="T153" s="51">
        <v>79</v>
      </c>
      <c r="U153" s="51">
        <v>79843</v>
      </c>
      <c r="V153" s="54">
        <f t="shared" si="45"/>
        <v>7.118669757489301</v>
      </c>
      <c r="W153" s="54">
        <f t="shared" si="21"/>
        <v>1.4738794949420364</v>
      </c>
      <c r="X153" s="51">
        <v>931</v>
      </c>
      <c r="Y153" s="51">
        <v>630</v>
      </c>
      <c r="Z153">
        <v>120</v>
      </c>
      <c r="AA153" s="15" t="s">
        <v>144</v>
      </c>
      <c r="AB153" t="s">
        <v>74</v>
      </c>
      <c r="AC153" s="51">
        <v>11216</v>
      </c>
      <c r="AD153" s="27">
        <v>61247</v>
      </c>
      <c r="AE153" s="27">
        <v>43581</v>
      </c>
      <c r="AF153" s="27">
        <v>0</v>
      </c>
      <c r="AG153" s="27">
        <v>89326</v>
      </c>
      <c r="AH153" s="27">
        <v>194154</v>
      </c>
      <c r="AI153" s="27">
        <v>1600</v>
      </c>
      <c r="AJ153" s="27">
        <v>4702</v>
      </c>
      <c r="AK153">
        <v>120</v>
      </c>
      <c r="AL153" s="15" t="s">
        <v>144</v>
      </c>
      <c r="AM153" t="s">
        <v>74</v>
      </c>
      <c r="AN153" s="51">
        <v>11216</v>
      </c>
      <c r="AO153" s="27">
        <v>103651</v>
      </c>
      <c r="AP153" s="27">
        <v>43594</v>
      </c>
      <c r="AQ153" s="27">
        <v>44806</v>
      </c>
      <c r="AR153" s="27">
        <v>192051</v>
      </c>
      <c r="AS153" s="27">
        <v>0</v>
      </c>
      <c r="AT153" s="10">
        <f t="shared" si="46"/>
        <v>17.122949358059916</v>
      </c>
      <c r="AU153" s="27">
        <v>148470</v>
      </c>
      <c r="AV153" s="27">
        <v>43581</v>
      </c>
      <c r="AW153" s="27">
        <v>0</v>
      </c>
    </row>
    <row r="154" spans="3:49" ht="12.75">
      <c r="C154" s="60" t="s">
        <v>605</v>
      </c>
      <c r="D154" s="51">
        <f>SUM(D146:D153)</f>
        <v>174083</v>
      </c>
      <c r="F154" s="51">
        <f>SUM(F146:F153)</f>
        <v>60941</v>
      </c>
      <c r="G154" s="53">
        <v>6</v>
      </c>
      <c r="H154" s="54">
        <f>SUM(H146:H153)</f>
        <v>6.26</v>
      </c>
      <c r="I154" s="54">
        <f>SUM(I146:I153)</f>
        <v>1.6</v>
      </c>
      <c r="J154" s="54">
        <f>SUM(J146:J153)</f>
        <v>31.410000000000004</v>
      </c>
      <c r="K154" s="54">
        <f>SUM(K146:K153)</f>
        <v>15.23</v>
      </c>
      <c r="N154" s="60" t="s">
        <v>605</v>
      </c>
      <c r="O154" s="51">
        <f>SUM(O146:O153)</f>
        <v>174083</v>
      </c>
      <c r="P154" s="51">
        <f aca="true" t="shared" si="47" ref="P154:Y154">SUM(P146:P153)</f>
        <v>26787</v>
      </c>
      <c r="Q154" s="51">
        <f t="shared" si="47"/>
        <v>15124</v>
      </c>
      <c r="R154" s="51">
        <f t="shared" si="47"/>
        <v>318039</v>
      </c>
      <c r="S154" s="54">
        <f>R154/O154</f>
        <v>1.8269388739853978</v>
      </c>
      <c r="T154" s="51">
        <f t="shared" si="47"/>
        <v>521</v>
      </c>
      <c r="U154" s="51">
        <f t="shared" si="47"/>
        <v>608785</v>
      </c>
      <c r="V154" s="54">
        <f>U154/O154</f>
        <v>3.4970962127261136</v>
      </c>
      <c r="W154" s="54">
        <f>U154/R154</f>
        <v>1.9141834806423113</v>
      </c>
      <c r="X154" s="51">
        <f t="shared" si="47"/>
        <v>4543</v>
      </c>
      <c r="Y154" s="51">
        <f t="shared" si="47"/>
        <v>5448</v>
      </c>
      <c r="AB154" s="60" t="s">
        <v>605</v>
      </c>
      <c r="AC154" s="51">
        <f>SUM(AC146:AC153)</f>
        <v>174083</v>
      </c>
      <c r="AD154" s="27">
        <f aca="true" t="shared" si="48" ref="AD154:AJ154">SUM(AD146:AD153)</f>
        <v>699355</v>
      </c>
      <c r="AE154" s="27">
        <f t="shared" si="48"/>
        <v>625148</v>
      </c>
      <c r="AF154" s="27">
        <f t="shared" si="48"/>
        <v>45048</v>
      </c>
      <c r="AG154" s="27">
        <f t="shared" si="48"/>
        <v>632062</v>
      </c>
      <c r="AH154" s="27">
        <f t="shared" si="48"/>
        <v>2001613</v>
      </c>
      <c r="AI154" s="27">
        <f t="shared" si="48"/>
        <v>13300</v>
      </c>
      <c r="AJ154" s="27">
        <f t="shared" si="48"/>
        <v>29865.98</v>
      </c>
      <c r="AM154" s="60" t="s">
        <v>605</v>
      </c>
      <c r="AN154" s="51">
        <f>SUM(AN146:AN153)</f>
        <v>174083</v>
      </c>
      <c r="AO154" s="27">
        <v>980924</v>
      </c>
      <c r="AP154" s="27">
        <f aca="true" t="shared" si="49" ref="AP154:AW154">SUM(AP146:AP153)</f>
        <v>257082</v>
      </c>
      <c r="AQ154" s="27">
        <f t="shared" si="49"/>
        <v>591788</v>
      </c>
      <c r="AR154" s="27">
        <f t="shared" si="49"/>
        <v>1829794</v>
      </c>
      <c r="AS154" s="28">
        <f t="shared" si="49"/>
        <v>2692</v>
      </c>
      <c r="AT154" s="10">
        <f>AR154/AN154</f>
        <v>10.511043582658846</v>
      </c>
      <c r="AU154" s="27">
        <f t="shared" si="49"/>
        <v>1188183</v>
      </c>
      <c r="AV154" s="27">
        <f t="shared" si="49"/>
        <v>582648</v>
      </c>
      <c r="AW154" s="27">
        <f t="shared" si="49"/>
        <v>58963</v>
      </c>
    </row>
    <row r="156" spans="1:45" ht="12.75">
      <c r="A156" t="s">
        <v>99</v>
      </c>
      <c r="L156" t="s">
        <v>99</v>
      </c>
      <c r="Z156" t="s">
        <v>99</v>
      </c>
      <c r="AK156" t="s">
        <v>99</v>
      </c>
      <c r="AS156" s="28"/>
    </row>
    <row r="157" spans="1:49" ht="12.75">
      <c r="A157">
        <v>121</v>
      </c>
      <c r="B157" s="15" t="s">
        <v>143</v>
      </c>
      <c r="C157" t="s">
        <v>803</v>
      </c>
      <c r="D157" s="51">
        <v>111715</v>
      </c>
      <c r="E157" s="55">
        <v>68.5</v>
      </c>
      <c r="F157" s="51">
        <v>29332</v>
      </c>
      <c r="G157" s="53">
        <v>6.7</v>
      </c>
      <c r="H157" s="54">
        <v>1</v>
      </c>
      <c r="I157" s="54">
        <v>1</v>
      </c>
      <c r="J157" s="54">
        <v>18.6</v>
      </c>
      <c r="K157" s="54">
        <v>1.3</v>
      </c>
      <c r="L157">
        <v>121</v>
      </c>
      <c r="M157" s="15" t="s">
        <v>143</v>
      </c>
      <c r="N157" t="s">
        <v>803</v>
      </c>
      <c r="O157" s="51">
        <v>111715</v>
      </c>
      <c r="P157" s="51">
        <v>3757</v>
      </c>
      <c r="Q157" s="51">
        <v>788</v>
      </c>
      <c r="R157" s="51">
        <v>146017</v>
      </c>
      <c r="S157" s="54">
        <f aca="true" t="shared" si="50" ref="S157:S170">R157/D157</f>
        <v>1.3070491876650405</v>
      </c>
      <c r="T157" s="51">
        <v>196</v>
      </c>
      <c r="U157" s="51">
        <v>161950</v>
      </c>
      <c r="V157" s="54">
        <f aca="true" t="shared" si="51" ref="V157:V170">U157/D157</f>
        <v>1.4496710379089648</v>
      </c>
      <c r="W157" s="54">
        <f t="shared" si="21"/>
        <v>1.109117431531945</v>
      </c>
      <c r="X157" s="51">
        <v>3795</v>
      </c>
      <c r="Y157" s="51">
        <v>1137</v>
      </c>
      <c r="Z157">
        <v>121</v>
      </c>
      <c r="AA157" s="15" t="s">
        <v>143</v>
      </c>
      <c r="AB157" t="s">
        <v>803</v>
      </c>
      <c r="AC157" s="51">
        <v>111715</v>
      </c>
      <c r="AD157" s="27">
        <v>470037</v>
      </c>
      <c r="AE157" s="27">
        <v>635663</v>
      </c>
      <c r="AF157" s="27">
        <v>84339</v>
      </c>
      <c r="AG157" s="27">
        <v>88646</v>
      </c>
      <c r="AH157" s="27">
        <v>1278685</v>
      </c>
      <c r="AI157" s="27">
        <v>5800</v>
      </c>
      <c r="AJ157" s="27">
        <v>14899</v>
      </c>
      <c r="AK157">
        <v>121</v>
      </c>
      <c r="AL157" s="15" t="s">
        <v>143</v>
      </c>
      <c r="AM157" t="s">
        <v>803</v>
      </c>
      <c r="AN157" s="51">
        <v>111715</v>
      </c>
      <c r="AO157" s="27">
        <v>687786</v>
      </c>
      <c r="AP157" s="27">
        <v>156308</v>
      </c>
      <c r="AQ157" s="27">
        <v>364339</v>
      </c>
      <c r="AR157" s="27">
        <v>1208433</v>
      </c>
      <c r="AS157" s="28">
        <v>0</v>
      </c>
      <c r="AT157" s="10">
        <f aca="true" t="shared" si="52" ref="AT157:AT170">AR157/D157</f>
        <v>10.817106028733832</v>
      </c>
      <c r="AU157" s="27">
        <v>556356</v>
      </c>
      <c r="AV157" s="27">
        <v>559492</v>
      </c>
      <c r="AW157" s="27">
        <v>92585</v>
      </c>
    </row>
    <row r="158" spans="1:49" ht="12.75">
      <c r="A158">
        <v>122</v>
      </c>
      <c r="B158" s="15" t="s">
        <v>144</v>
      </c>
      <c r="C158" t="s">
        <v>767</v>
      </c>
      <c r="D158" s="51">
        <v>2724</v>
      </c>
      <c r="E158" s="55">
        <v>35</v>
      </c>
      <c r="F158" s="51">
        <v>899</v>
      </c>
      <c r="G158" s="53">
        <v>0</v>
      </c>
      <c r="H158" s="54">
        <v>0</v>
      </c>
      <c r="I158" s="54">
        <v>0</v>
      </c>
      <c r="J158" s="54">
        <v>1</v>
      </c>
      <c r="K158" s="54">
        <v>0</v>
      </c>
      <c r="L158">
        <v>122</v>
      </c>
      <c r="M158" s="15" t="s">
        <v>144</v>
      </c>
      <c r="N158" t="s">
        <v>767</v>
      </c>
      <c r="O158" s="51">
        <v>2724</v>
      </c>
      <c r="P158" s="51">
        <v>1363</v>
      </c>
      <c r="Q158" s="51">
        <v>587</v>
      </c>
      <c r="R158" s="51">
        <v>11731</v>
      </c>
      <c r="S158" s="54">
        <f t="shared" si="50"/>
        <v>4.306534508076358</v>
      </c>
      <c r="T158" s="51">
        <v>37</v>
      </c>
      <c r="U158" s="51">
        <v>7505</v>
      </c>
      <c r="V158" s="54">
        <f t="shared" si="51"/>
        <v>2.7551395007342143</v>
      </c>
      <c r="W158" s="54">
        <f t="shared" si="21"/>
        <v>0.6397579064018413</v>
      </c>
      <c r="X158" s="51">
        <v>6</v>
      </c>
      <c r="Y158" s="51">
        <v>30</v>
      </c>
      <c r="Z158">
        <v>122</v>
      </c>
      <c r="AA158" s="15" t="s">
        <v>144</v>
      </c>
      <c r="AB158" t="s">
        <v>767</v>
      </c>
      <c r="AC158" s="51">
        <v>2724</v>
      </c>
      <c r="AD158" s="27">
        <v>13943</v>
      </c>
      <c r="AE158" s="27">
        <v>11101</v>
      </c>
      <c r="AF158" s="27">
        <v>0</v>
      </c>
      <c r="AG158" s="27">
        <v>46265</v>
      </c>
      <c r="AH158" s="27">
        <v>71309</v>
      </c>
      <c r="AI158" s="27">
        <v>1000</v>
      </c>
      <c r="AJ158" s="27">
        <v>0</v>
      </c>
      <c r="AK158">
        <v>122</v>
      </c>
      <c r="AL158" s="15" t="s">
        <v>144</v>
      </c>
      <c r="AM158" t="s">
        <v>767</v>
      </c>
      <c r="AN158" s="51">
        <v>2724</v>
      </c>
      <c r="AO158" s="27">
        <v>14878</v>
      </c>
      <c r="AP158" s="27">
        <v>11743</v>
      </c>
      <c r="AQ158" s="27">
        <v>52677</v>
      </c>
      <c r="AR158" s="27">
        <v>79298</v>
      </c>
      <c r="AS158" s="27">
        <v>55382</v>
      </c>
      <c r="AT158" s="10">
        <f t="shared" si="52"/>
        <v>29.11086637298091</v>
      </c>
      <c r="AU158" s="27">
        <v>67619</v>
      </c>
      <c r="AV158" s="27">
        <v>11679</v>
      </c>
      <c r="AW158" s="27">
        <v>0</v>
      </c>
    </row>
    <row r="159" spans="1:49" ht="12.75">
      <c r="A159">
        <v>123</v>
      </c>
      <c r="B159" s="15" t="s">
        <v>144</v>
      </c>
      <c r="C159" t="s">
        <v>813</v>
      </c>
      <c r="D159" s="51">
        <v>1049</v>
      </c>
      <c r="E159" s="55">
        <v>40</v>
      </c>
      <c r="F159" s="51">
        <v>1783</v>
      </c>
      <c r="G159" s="53">
        <v>0</v>
      </c>
      <c r="H159" s="54">
        <v>0</v>
      </c>
      <c r="I159" s="54">
        <v>0</v>
      </c>
      <c r="J159" s="54">
        <v>1</v>
      </c>
      <c r="K159" s="54">
        <v>0</v>
      </c>
      <c r="L159">
        <v>123</v>
      </c>
      <c r="M159" s="15" t="s">
        <v>144</v>
      </c>
      <c r="N159" t="s">
        <v>813</v>
      </c>
      <c r="O159" s="51">
        <v>1049</v>
      </c>
      <c r="P159" s="51">
        <v>384</v>
      </c>
      <c r="Q159" s="51">
        <v>210</v>
      </c>
      <c r="R159" s="51">
        <v>7964</v>
      </c>
      <c r="S159" s="54">
        <f t="shared" si="50"/>
        <v>7.591992373689227</v>
      </c>
      <c r="T159" s="51">
        <v>45</v>
      </c>
      <c r="U159" s="51">
        <v>27153</v>
      </c>
      <c r="V159" s="54">
        <f t="shared" si="51"/>
        <v>25.88465204957102</v>
      </c>
      <c r="W159" s="54">
        <f t="shared" si="21"/>
        <v>3.4094676042189853</v>
      </c>
      <c r="X159" s="51">
        <v>64</v>
      </c>
      <c r="Y159" s="51">
        <v>350</v>
      </c>
      <c r="Z159">
        <v>123</v>
      </c>
      <c r="AA159" s="15" t="s">
        <v>144</v>
      </c>
      <c r="AB159" t="s">
        <v>813</v>
      </c>
      <c r="AC159" s="51">
        <v>1049</v>
      </c>
      <c r="AD159" s="27">
        <v>12943</v>
      </c>
      <c r="AE159" s="27">
        <v>15251</v>
      </c>
      <c r="AF159" s="27">
        <v>0</v>
      </c>
      <c r="AG159" s="27">
        <v>7479</v>
      </c>
      <c r="AH159" s="27">
        <v>35673</v>
      </c>
      <c r="AI159" s="27">
        <v>2000</v>
      </c>
      <c r="AJ159" s="27">
        <v>0</v>
      </c>
      <c r="AK159">
        <v>123</v>
      </c>
      <c r="AL159" s="15" t="s">
        <v>144</v>
      </c>
      <c r="AM159" t="s">
        <v>442</v>
      </c>
      <c r="AN159" s="51">
        <v>1049</v>
      </c>
      <c r="AO159" s="27">
        <v>18925</v>
      </c>
      <c r="AP159" s="27">
        <v>6069</v>
      </c>
      <c r="AQ159" s="27">
        <v>10763</v>
      </c>
      <c r="AR159" s="27">
        <v>35757</v>
      </c>
      <c r="AS159" s="27">
        <v>0</v>
      </c>
      <c r="AT159" s="10">
        <f t="shared" si="52"/>
        <v>34.08674928503336</v>
      </c>
      <c r="AU159" s="27">
        <v>18102</v>
      </c>
      <c r="AV159" s="27">
        <v>17655</v>
      </c>
      <c r="AW159" s="27">
        <v>0</v>
      </c>
    </row>
    <row r="160" spans="1:49" ht="12.75">
      <c r="A160">
        <v>124</v>
      </c>
      <c r="B160" s="15" t="s">
        <v>144</v>
      </c>
      <c r="C160" t="s">
        <v>844</v>
      </c>
      <c r="D160" s="51">
        <v>1631</v>
      </c>
      <c r="E160" s="55">
        <v>35</v>
      </c>
      <c r="F160" s="51">
        <v>1412</v>
      </c>
      <c r="G160" s="53">
        <v>0</v>
      </c>
      <c r="H160" s="54">
        <v>0</v>
      </c>
      <c r="I160" s="54">
        <v>0</v>
      </c>
      <c r="J160" s="54">
        <v>1.11</v>
      </c>
      <c r="K160" s="54">
        <v>0</v>
      </c>
      <c r="L160">
        <v>124</v>
      </c>
      <c r="M160" s="15" t="s">
        <v>144</v>
      </c>
      <c r="N160" t="s">
        <v>844</v>
      </c>
      <c r="O160" s="51">
        <v>1631</v>
      </c>
      <c r="P160" s="51">
        <v>493</v>
      </c>
      <c r="Q160" s="51">
        <v>35</v>
      </c>
      <c r="R160" s="51">
        <v>9335</v>
      </c>
      <c r="S160" s="54">
        <f t="shared" si="50"/>
        <v>5.723482526057634</v>
      </c>
      <c r="T160" s="51">
        <v>15</v>
      </c>
      <c r="U160" s="51">
        <v>10060</v>
      </c>
      <c r="V160" s="54">
        <f t="shared" si="51"/>
        <v>6.167995095033722</v>
      </c>
      <c r="W160" s="54">
        <f t="shared" si="21"/>
        <v>1.077664702731655</v>
      </c>
      <c r="X160" s="51">
        <v>5</v>
      </c>
      <c r="Y160" s="51">
        <v>49</v>
      </c>
      <c r="Z160">
        <v>124</v>
      </c>
      <c r="AA160" s="15" t="s">
        <v>144</v>
      </c>
      <c r="AB160" t="s">
        <v>844</v>
      </c>
      <c r="AC160" s="51">
        <v>1631</v>
      </c>
      <c r="AD160" s="27">
        <v>13658</v>
      </c>
      <c r="AE160" s="27">
        <v>12357</v>
      </c>
      <c r="AF160" s="27">
        <v>0</v>
      </c>
      <c r="AG160" s="27">
        <v>5486</v>
      </c>
      <c r="AH160" s="27">
        <v>31501</v>
      </c>
      <c r="AI160" s="27">
        <v>990</v>
      </c>
      <c r="AJ160" s="27">
        <v>0</v>
      </c>
      <c r="AK160">
        <v>124</v>
      </c>
      <c r="AL160" s="15" t="s">
        <v>144</v>
      </c>
      <c r="AM160" t="s">
        <v>844</v>
      </c>
      <c r="AN160" s="51">
        <v>1631</v>
      </c>
      <c r="AO160" s="27">
        <v>16275</v>
      </c>
      <c r="AP160" s="27">
        <v>10192</v>
      </c>
      <c r="AQ160" s="27">
        <v>8961</v>
      </c>
      <c r="AR160" s="27">
        <v>35428</v>
      </c>
      <c r="AS160" s="27">
        <v>0</v>
      </c>
      <c r="AT160" s="10">
        <f t="shared" si="52"/>
        <v>21.72164316370325</v>
      </c>
      <c r="AU160" s="27">
        <v>20904</v>
      </c>
      <c r="AV160" s="27">
        <v>14524</v>
      </c>
      <c r="AW160" s="27">
        <v>0</v>
      </c>
    </row>
    <row r="161" spans="1:49" ht="12.75">
      <c r="A161">
        <v>125</v>
      </c>
      <c r="B161" s="15" t="s">
        <v>144</v>
      </c>
      <c r="C161" t="s">
        <v>864</v>
      </c>
      <c r="D161" s="51">
        <v>3091</v>
      </c>
      <c r="E161" s="55">
        <v>37</v>
      </c>
      <c r="F161" s="51">
        <v>1237</v>
      </c>
      <c r="G161" s="53">
        <v>0</v>
      </c>
      <c r="H161" s="54">
        <v>0</v>
      </c>
      <c r="I161" s="54">
        <v>0.14</v>
      </c>
      <c r="J161" s="54">
        <v>1.14</v>
      </c>
      <c r="K161" s="54">
        <v>0</v>
      </c>
      <c r="L161">
        <v>125</v>
      </c>
      <c r="M161" s="15" t="s">
        <v>144</v>
      </c>
      <c r="N161" t="s">
        <v>864</v>
      </c>
      <c r="O161" s="51">
        <v>3091</v>
      </c>
      <c r="P161" s="51">
        <v>1650</v>
      </c>
      <c r="Q161" s="51">
        <v>5250</v>
      </c>
      <c r="R161" s="51">
        <v>16941</v>
      </c>
      <c r="S161" s="54">
        <f t="shared" si="50"/>
        <v>5.480750566159819</v>
      </c>
      <c r="T161" s="51">
        <v>46</v>
      </c>
      <c r="U161" s="51">
        <v>26688</v>
      </c>
      <c r="V161" s="54">
        <f t="shared" si="51"/>
        <v>8.634098997088321</v>
      </c>
      <c r="W161" s="54">
        <f t="shared" si="21"/>
        <v>1.575349743226492</v>
      </c>
      <c r="X161" s="51">
        <v>15</v>
      </c>
      <c r="Y161" s="51">
        <v>156</v>
      </c>
      <c r="Z161">
        <v>125</v>
      </c>
      <c r="AA161" s="15" t="s">
        <v>144</v>
      </c>
      <c r="AB161" t="s">
        <v>864</v>
      </c>
      <c r="AC161" s="51">
        <v>3091</v>
      </c>
      <c r="AD161" s="27">
        <v>18922</v>
      </c>
      <c r="AE161" s="27">
        <v>18258</v>
      </c>
      <c r="AF161" s="27">
        <v>0</v>
      </c>
      <c r="AG161" s="27">
        <v>18998</v>
      </c>
      <c r="AH161" s="27">
        <v>56178</v>
      </c>
      <c r="AI161" s="27">
        <v>2058</v>
      </c>
      <c r="AJ161" s="27">
        <v>791</v>
      </c>
      <c r="AK161">
        <v>125</v>
      </c>
      <c r="AL161" s="15" t="s">
        <v>144</v>
      </c>
      <c r="AM161" t="s">
        <v>443</v>
      </c>
      <c r="AN161" s="51">
        <v>3091</v>
      </c>
      <c r="AO161" s="27">
        <v>22516</v>
      </c>
      <c r="AP161" s="27">
        <v>21422</v>
      </c>
      <c r="AQ161" s="27">
        <v>26634</v>
      </c>
      <c r="AR161" s="27">
        <v>70572</v>
      </c>
      <c r="AS161" s="27">
        <v>0</v>
      </c>
      <c r="AT161" s="10">
        <f t="shared" si="52"/>
        <v>22.831446133937238</v>
      </c>
      <c r="AU161" s="27">
        <v>52314</v>
      </c>
      <c r="AV161" s="27">
        <v>18258</v>
      </c>
      <c r="AW161" s="27">
        <v>0</v>
      </c>
    </row>
    <row r="162" spans="1:49" ht="12.75">
      <c r="A162">
        <v>126</v>
      </c>
      <c r="B162" s="15" t="s">
        <v>144</v>
      </c>
      <c r="C162" t="s">
        <v>897</v>
      </c>
      <c r="D162" s="51">
        <v>1756</v>
      </c>
      <c r="E162" s="55">
        <v>35</v>
      </c>
      <c r="F162" s="51">
        <v>1264</v>
      </c>
      <c r="G162" s="53">
        <v>0</v>
      </c>
      <c r="H162" s="54">
        <v>0</v>
      </c>
      <c r="I162" s="54">
        <v>0</v>
      </c>
      <c r="J162" s="54">
        <v>1.28</v>
      </c>
      <c r="K162" s="54">
        <v>0</v>
      </c>
      <c r="L162">
        <v>126</v>
      </c>
      <c r="M162" s="15" t="s">
        <v>144</v>
      </c>
      <c r="N162" t="s">
        <v>897</v>
      </c>
      <c r="O162" s="51">
        <v>1756</v>
      </c>
      <c r="P162" s="51">
        <v>199</v>
      </c>
      <c r="Q162" s="51">
        <v>0</v>
      </c>
      <c r="R162" s="51">
        <v>12022</v>
      </c>
      <c r="S162" s="54">
        <f t="shared" si="50"/>
        <v>6.84624145785877</v>
      </c>
      <c r="T162" s="51">
        <v>45</v>
      </c>
      <c r="U162" s="51">
        <v>22157</v>
      </c>
      <c r="V162" s="54">
        <f t="shared" si="51"/>
        <v>12.617881548974943</v>
      </c>
      <c r="W162" s="54">
        <f t="shared" si="21"/>
        <v>1.8430377640991515</v>
      </c>
      <c r="X162" s="51">
        <v>62</v>
      </c>
      <c r="Y162" s="51">
        <v>55</v>
      </c>
      <c r="Z162">
        <v>126</v>
      </c>
      <c r="AA162" s="15" t="s">
        <v>144</v>
      </c>
      <c r="AB162" t="s">
        <v>897</v>
      </c>
      <c r="AC162" s="51">
        <v>1756</v>
      </c>
      <c r="AD162" s="27">
        <v>12533</v>
      </c>
      <c r="AE162" s="27">
        <v>14155</v>
      </c>
      <c r="AF162" s="27">
        <v>0</v>
      </c>
      <c r="AG162" s="27">
        <v>6148</v>
      </c>
      <c r="AH162" s="27">
        <v>32836</v>
      </c>
      <c r="AI162" s="27">
        <v>990</v>
      </c>
      <c r="AJ162" s="27">
        <v>0</v>
      </c>
      <c r="AK162">
        <v>126</v>
      </c>
      <c r="AL162" s="15" t="s">
        <v>144</v>
      </c>
      <c r="AM162" t="s">
        <v>897</v>
      </c>
      <c r="AN162" s="51">
        <v>1756</v>
      </c>
      <c r="AO162" s="27">
        <v>13986</v>
      </c>
      <c r="AP162" s="27">
        <v>7434</v>
      </c>
      <c r="AQ162" s="27">
        <v>21472</v>
      </c>
      <c r="AR162" s="27">
        <v>42892</v>
      </c>
      <c r="AS162" s="27">
        <v>0</v>
      </c>
      <c r="AT162" s="10">
        <f t="shared" si="52"/>
        <v>24.425968109339408</v>
      </c>
      <c r="AU162" s="27">
        <v>28737</v>
      </c>
      <c r="AV162" s="27">
        <v>14155</v>
      </c>
      <c r="AW162" s="27">
        <v>0</v>
      </c>
    </row>
    <row r="163" spans="1:49" ht="12.75">
      <c r="A163">
        <v>127</v>
      </c>
      <c r="B163" s="15" t="s">
        <v>144</v>
      </c>
      <c r="C163" t="s">
        <v>915</v>
      </c>
      <c r="D163" s="51">
        <v>1398</v>
      </c>
      <c r="E163" s="55">
        <v>35</v>
      </c>
      <c r="F163" s="51">
        <v>1112</v>
      </c>
      <c r="G163" s="53">
        <v>0</v>
      </c>
      <c r="H163" s="54">
        <v>0</v>
      </c>
      <c r="I163" s="54">
        <v>0</v>
      </c>
      <c r="J163" s="54">
        <v>1</v>
      </c>
      <c r="K163" s="54">
        <v>0</v>
      </c>
      <c r="L163">
        <v>127</v>
      </c>
      <c r="M163" s="15" t="s">
        <v>144</v>
      </c>
      <c r="N163" t="s">
        <v>915</v>
      </c>
      <c r="O163" s="51">
        <v>1398</v>
      </c>
      <c r="P163" s="51">
        <v>1441</v>
      </c>
      <c r="Q163" s="51">
        <v>3215</v>
      </c>
      <c r="R163" s="51">
        <v>11109</v>
      </c>
      <c r="S163" s="54">
        <f t="shared" si="50"/>
        <v>7.946351931330472</v>
      </c>
      <c r="T163" s="51">
        <v>44</v>
      </c>
      <c r="U163" s="51">
        <v>11980</v>
      </c>
      <c r="V163" s="54">
        <f t="shared" si="51"/>
        <v>8.569384835479257</v>
      </c>
      <c r="W163" s="54">
        <f t="shared" si="21"/>
        <v>1.0784048969304167</v>
      </c>
      <c r="X163" s="51">
        <v>9</v>
      </c>
      <c r="Y163" s="51">
        <v>413</v>
      </c>
      <c r="Z163">
        <v>127</v>
      </c>
      <c r="AA163" s="15" t="s">
        <v>144</v>
      </c>
      <c r="AB163" t="s">
        <v>915</v>
      </c>
      <c r="AC163" s="51">
        <v>1398</v>
      </c>
      <c r="AD163" s="27">
        <v>14821</v>
      </c>
      <c r="AE163" s="27">
        <v>11194</v>
      </c>
      <c r="AF163" s="27">
        <v>0</v>
      </c>
      <c r="AG163" s="27">
        <v>11970</v>
      </c>
      <c r="AH163" s="27">
        <v>37985</v>
      </c>
      <c r="AI163" s="27">
        <v>2000</v>
      </c>
      <c r="AJ163" s="27">
        <v>1228</v>
      </c>
      <c r="AK163">
        <v>127</v>
      </c>
      <c r="AL163" s="15" t="s">
        <v>144</v>
      </c>
      <c r="AM163" t="s">
        <v>915</v>
      </c>
      <c r="AN163" s="51">
        <v>1398</v>
      </c>
      <c r="AO163" s="27">
        <v>18257</v>
      </c>
      <c r="AP163" s="27">
        <v>9178</v>
      </c>
      <c r="AQ163" s="27">
        <v>11312</v>
      </c>
      <c r="AR163" s="27">
        <v>38747</v>
      </c>
      <c r="AS163" s="28">
        <v>0</v>
      </c>
      <c r="AT163" s="10">
        <f t="shared" si="52"/>
        <v>27.716022889842634</v>
      </c>
      <c r="AU163" s="27">
        <v>27553</v>
      </c>
      <c r="AV163" s="27">
        <v>11194</v>
      </c>
      <c r="AW163" s="27">
        <v>0</v>
      </c>
    </row>
    <row r="164" spans="1:49" ht="12.75">
      <c r="A164">
        <v>128</v>
      </c>
      <c r="B164" s="15" t="s">
        <v>144</v>
      </c>
      <c r="C164" t="s">
        <v>924</v>
      </c>
      <c r="D164" s="51">
        <v>15153</v>
      </c>
      <c r="E164" s="55">
        <v>58</v>
      </c>
      <c r="F164" s="51">
        <v>3702</v>
      </c>
      <c r="G164" s="53">
        <v>1</v>
      </c>
      <c r="H164" s="56">
        <v>0</v>
      </c>
      <c r="I164" s="56">
        <v>0</v>
      </c>
      <c r="J164" s="56">
        <v>5.14</v>
      </c>
      <c r="K164" s="56">
        <v>0</v>
      </c>
      <c r="L164">
        <v>128</v>
      </c>
      <c r="M164" s="15" t="s">
        <v>144</v>
      </c>
      <c r="N164" t="s">
        <v>924</v>
      </c>
      <c r="O164" s="51">
        <v>15153</v>
      </c>
      <c r="P164" s="58">
        <v>3333</v>
      </c>
      <c r="Q164" s="58">
        <v>1257</v>
      </c>
      <c r="R164" s="58">
        <v>30635</v>
      </c>
      <c r="S164" s="54">
        <f t="shared" si="50"/>
        <v>2.0217118722365206</v>
      </c>
      <c r="T164" s="58">
        <v>85</v>
      </c>
      <c r="U164" s="58">
        <v>65123</v>
      </c>
      <c r="V164" s="54">
        <f t="shared" si="51"/>
        <v>4.29769682571108</v>
      </c>
      <c r="W164" s="54">
        <f t="shared" si="21"/>
        <v>2.1257711767586094</v>
      </c>
      <c r="X164" s="58">
        <v>57</v>
      </c>
      <c r="Y164" s="58">
        <v>246</v>
      </c>
      <c r="Z164">
        <v>128</v>
      </c>
      <c r="AA164" s="15" t="s">
        <v>144</v>
      </c>
      <c r="AB164" t="s">
        <v>924</v>
      </c>
      <c r="AC164" s="51">
        <v>15153</v>
      </c>
      <c r="AD164" s="28">
        <v>105235</v>
      </c>
      <c r="AE164" s="28">
        <v>61654</v>
      </c>
      <c r="AF164" s="28">
        <v>0</v>
      </c>
      <c r="AG164" s="28">
        <v>11409</v>
      </c>
      <c r="AH164" s="28">
        <v>178298</v>
      </c>
      <c r="AI164" s="28">
        <v>14420</v>
      </c>
      <c r="AJ164" s="28">
        <v>0</v>
      </c>
      <c r="AK164">
        <v>128</v>
      </c>
      <c r="AL164" s="15" t="s">
        <v>144</v>
      </c>
      <c r="AM164" t="s">
        <v>924</v>
      </c>
      <c r="AN164" s="51">
        <v>15153</v>
      </c>
      <c r="AO164" s="27">
        <v>94818</v>
      </c>
      <c r="AP164" s="28">
        <v>38558</v>
      </c>
      <c r="AQ164" s="28">
        <v>34969</v>
      </c>
      <c r="AR164" s="28">
        <v>168345</v>
      </c>
      <c r="AS164" s="27">
        <v>0</v>
      </c>
      <c r="AT164" s="10">
        <f t="shared" si="52"/>
        <v>11.10968125123738</v>
      </c>
      <c r="AU164" s="27">
        <v>108327</v>
      </c>
      <c r="AV164" s="27">
        <v>60018</v>
      </c>
      <c r="AW164" s="27">
        <v>0</v>
      </c>
    </row>
    <row r="165" spans="1:49" ht="12.75">
      <c r="A165">
        <v>129</v>
      </c>
      <c r="B165" s="15" t="s">
        <v>144</v>
      </c>
      <c r="C165" t="s">
        <v>967</v>
      </c>
      <c r="D165" s="51">
        <v>948</v>
      </c>
      <c r="E165" s="55">
        <v>37</v>
      </c>
      <c r="F165" s="51">
        <v>1226</v>
      </c>
      <c r="G165" s="53">
        <v>0</v>
      </c>
      <c r="H165" s="56">
        <v>0</v>
      </c>
      <c r="I165" s="56">
        <v>0</v>
      </c>
      <c r="J165" s="56">
        <v>1.05</v>
      </c>
      <c r="K165" s="56">
        <v>0</v>
      </c>
      <c r="L165">
        <v>129</v>
      </c>
      <c r="M165" s="15" t="s">
        <v>144</v>
      </c>
      <c r="N165" t="s">
        <v>967</v>
      </c>
      <c r="O165" s="51">
        <v>948</v>
      </c>
      <c r="P165" s="58">
        <v>310</v>
      </c>
      <c r="Q165" s="58">
        <v>425</v>
      </c>
      <c r="R165" s="58">
        <v>7949</v>
      </c>
      <c r="S165" s="54">
        <f t="shared" si="50"/>
        <v>8.385021097046414</v>
      </c>
      <c r="T165" s="58">
        <v>30</v>
      </c>
      <c r="U165" s="58">
        <v>15178</v>
      </c>
      <c r="V165" s="54">
        <f t="shared" si="51"/>
        <v>16.01054852320675</v>
      </c>
      <c r="W165" s="54">
        <f t="shared" si="21"/>
        <v>1.9094225688765882</v>
      </c>
      <c r="X165" s="58">
        <v>0</v>
      </c>
      <c r="Y165" s="58">
        <v>65</v>
      </c>
      <c r="Z165">
        <v>129</v>
      </c>
      <c r="AA165" s="15" t="s">
        <v>144</v>
      </c>
      <c r="AB165" t="s">
        <v>967</v>
      </c>
      <c r="AC165" s="51">
        <v>948</v>
      </c>
      <c r="AD165" s="28">
        <v>12783</v>
      </c>
      <c r="AE165" s="28">
        <v>13779</v>
      </c>
      <c r="AF165" s="28">
        <v>0</v>
      </c>
      <c r="AG165" s="28">
        <v>5460</v>
      </c>
      <c r="AH165" s="28">
        <v>32022</v>
      </c>
      <c r="AI165" s="28">
        <v>990</v>
      </c>
      <c r="AJ165" s="28">
        <v>850</v>
      </c>
      <c r="AK165">
        <v>129</v>
      </c>
      <c r="AL165" s="15" t="s">
        <v>144</v>
      </c>
      <c r="AM165" t="s">
        <v>444</v>
      </c>
      <c r="AN165" s="51">
        <v>948</v>
      </c>
      <c r="AO165" s="27">
        <v>18931</v>
      </c>
      <c r="AP165" s="28">
        <v>9364</v>
      </c>
      <c r="AQ165" s="28">
        <v>7117</v>
      </c>
      <c r="AR165" s="28">
        <v>35412</v>
      </c>
      <c r="AS165" s="27">
        <v>0</v>
      </c>
      <c r="AT165" s="10">
        <f t="shared" si="52"/>
        <v>37.35443037974684</v>
      </c>
      <c r="AU165" s="27">
        <v>18806</v>
      </c>
      <c r="AV165" s="27">
        <v>16606</v>
      </c>
      <c r="AW165" s="27">
        <v>0</v>
      </c>
    </row>
    <row r="166" spans="1:49" ht="12.75">
      <c r="A166">
        <v>130</v>
      </c>
      <c r="B166" s="15" t="s">
        <v>144</v>
      </c>
      <c r="C166" t="s">
        <v>1032</v>
      </c>
      <c r="D166" s="51">
        <v>3054</v>
      </c>
      <c r="E166" s="55">
        <v>40</v>
      </c>
      <c r="F166" s="51">
        <v>1985</v>
      </c>
      <c r="G166" s="53">
        <v>0</v>
      </c>
      <c r="H166" s="54">
        <v>0</v>
      </c>
      <c r="I166" s="54">
        <v>0</v>
      </c>
      <c r="J166" s="54">
        <v>1.66</v>
      </c>
      <c r="K166" s="54">
        <v>0.11</v>
      </c>
      <c r="L166">
        <v>130</v>
      </c>
      <c r="M166" s="15" t="s">
        <v>144</v>
      </c>
      <c r="N166" t="s">
        <v>1032</v>
      </c>
      <c r="O166" s="51">
        <v>3054</v>
      </c>
      <c r="P166" s="51">
        <v>1303</v>
      </c>
      <c r="Q166" s="51">
        <v>10</v>
      </c>
      <c r="R166" s="51">
        <v>26999</v>
      </c>
      <c r="S166" s="54">
        <f t="shared" si="50"/>
        <v>8.840537000654878</v>
      </c>
      <c r="T166" s="51">
        <v>51</v>
      </c>
      <c r="U166" s="51">
        <v>36422</v>
      </c>
      <c r="V166" s="54">
        <f t="shared" si="51"/>
        <v>11.925998690242306</v>
      </c>
      <c r="W166" s="54">
        <f aca="true" t="shared" si="53" ref="W166:W265">U166/R166</f>
        <v>1.3490129264046817</v>
      </c>
      <c r="X166" s="51">
        <v>99</v>
      </c>
      <c r="Y166" s="51">
        <v>26</v>
      </c>
      <c r="Z166">
        <v>130</v>
      </c>
      <c r="AA166" s="15" t="s">
        <v>144</v>
      </c>
      <c r="AB166" t="s">
        <v>1032</v>
      </c>
      <c r="AC166" s="51">
        <v>3054</v>
      </c>
      <c r="AD166" s="27">
        <v>20168</v>
      </c>
      <c r="AE166" s="27">
        <v>24382</v>
      </c>
      <c r="AF166" s="27">
        <v>0</v>
      </c>
      <c r="AG166" s="27">
        <v>15331</v>
      </c>
      <c r="AH166" s="27">
        <v>59881</v>
      </c>
      <c r="AI166" s="27">
        <v>4000</v>
      </c>
      <c r="AJ166" s="27">
        <v>2700</v>
      </c>
      <c r="AK166">
        <v>130</v>
      </c>
      <c r="AL166" s="15" t="s">
        <v>144</v>
      </c>
      <c r="AM166" t="s">
        <v>1032</v>
      </c>
      <c r="AN166" s="51">
        <v>3054</v>
      </c>
      <c r="AO166" s="27">
        <v>20263</v>
      </c>
      <c r="AP166" s="27">
        <v>19137</v>
      </c>
      <c r="AQ166" s="27">
        <v>11755</v>
      </c>
      <c r="AR166" s="27">
        <v>51155</v>
      </c>
      <c r="AS166" s="27">
        <v>0</v>
      </c>
      <c r="AT166" s="10">
        <f t="shared" si="52"/>
        <v>16.750163719711853</v>
      </c>
      <c r="AU166" s="27">
        <v>26710</v>
      </c>
      <c r="AV166" s="27">
        <v>24445</v>
      </c>
      <c r="AW166" s="27">
        <v>0</v>
      </c>
    </row>
    <row r="167" spans="1:49" ht="12.75">
      <c r="A167">
        <v>131</v>
      </c>
      <c r="B167" s="15" t="s">
        <v>144</v>
      </c>
      <c r="C167" t="s">
        <v>1047</v>
      </c>
      <c r="D167" s="51">
        <v>4199</v>
      </c>
      <c r="E167" s="55">
        <v>39</v>
      </c>
      <c r="F167" s="51">
        <v>1115</v>
      </c>
      <c r="G167" s="53">
        <v>0</v>
      </c>
      <c r="H167" s="54">
        <v>0</v>
      </c>
      <c r="I167" s="54">
        <v>0</v>
      </c>
      <c r="J167" s="54">
        <v>1.26</v>
      </c>
      <c r="K167" s="54">
        <v>0</v>
      </c>
      <c r="L167">
        <v>131</v>
      </c>
      <c r="M167" s="15" t="s">
        <v>144</v>
      </c>
      <c r="N167" t="s">
        <v>1047</v>
      </c>
      <c r="O167" s="51">
        <v>4199</v>
      </c>
      <c r="P167" s="51">
        <v>884</v>
      </c>
      <c r="Q167" s="51">
        <v>293</v>
      </c>
      <c r="R167" s="51">
        <v>11580</v>
      </c>
      <c r="S167" s="54">
        <f t="shared" si="50"/>
        <v>2.75779947606573</v>
      </c>
      <c r="T167" s="51">
        <v>35</v>
      </c>
      <c r="U167" s="51">
        <v>14310</v>
      </c>
      <c r="V167" s="54">
        <f t="shared" si="51"/>
        <v>3.4079542748273397</v>
      </c>
      <c r="W167" s="54">
        <f t="shared" si="53"/>
        <v>1.2357512953367875</v>
      </c>
      <c r="X167" s="51">
        <v>37</v>
      </c>
      <c r="Y167" s="51">
        <v>13</v>
      </c>
      <c r="Z167">
        <v>131</v>
      </c>
      <c r="AA167" s="15" t="s">
        <v>144</v>
      </c>
      <c r="AB167" t="s">
        <v>1047</v>
      </c>
      <c r="AC167" s="51">
        <v>4199</v>
      </c>
      <c r="AD167" s="27">
        <v>36947</v>
      </c>
      <c r="AE167" s="27">
        <v>44201</v>
      </c>
      <c r="AF167" s="27">
        <v>0</v>
      </c>
      <c r="AG167" s="27">
        <v>33642</v>
      </c>
      <c r="AH167" s="27">
        <v>114790</v>
      </c>
      <c r="AI167" s="27">
        <v>2400</v>
      </c>
      <c r="AJ167" s="27">
        <v>2273.73</v>
      </c>
      <c r="AK167">
        <v>131</v>
      </c>
      <c r="AL167" s="15" t="s">
        <v>144</v>
      </c>
      <c r="AM167" t="s">
        <v>445</v>
      </c>
      <c r="AN167" s="51">
        <v>4199</v>
      </c>
      <c r="AO167" s="27">
        <v>43259</v>
      </c>
      <c r="AP167" s="27">
        <v>18261</v>
      </c>
      <c r="AQ167" s="27">
        <v>27582</v>
      </c>
      <c r="AR167" s="27">
        <v>89102</v>
      </c>
      <c r="AS167" s="27">
        <v>0</v>
      </c>
      <c r="AT167" s="10">
        <f t="shared" si="52"/>
        <v>21.21981424148607</v>
      </c>
      <c r="AU167" s="27">
        <v>43007</v>
      </c>
      <c r="AV167" s="27">
        <v>46095</v>
      </c>
      <c r="AW167" s="27">
        <v>0</v>
      </c>
    </row>
    <row r="168" spans="1:49" ht="12.75">
      <c r="A168">
        <v>132</v>
      </c>
      <c r="B168" s="15" t="s">
        <v>144</v>
      </c>
      <c r="C168" t="s">
        <v>1063</v>
      </c>
      <c r="D168" s="51">
        <v>2023</v>
      </c>
      <c r="E168" s="55">
        <v>35</v>
      </c>
      <c r="F168" s="51">
        <v>2009</v>
      </c>
      <c r="G168" s="53">
        <v>0</v>
      </c>
      <c r="H168" s="54">
        <v>0</v>
      </c>
      <c r="I168" s="54">
        <v>0</v>
      </c>
      <c r="J168" s="54">
        <v>1.05</v>
      </c>
      <c r="K168" s="54">
        <v>0</v>
      </c>
      <c r="L168">
        <v>132</v>
      </c>
      <c r="M168" s="15" t="s">
        <v>144</v>
      </c>
      <c r="N168" t="s">
        <v>1063</v>
      </c>
      <c r="O168" s="51">
        <v>2023</v>
      </c>
      <c r="P168" s="51">
        <v>892</v>
      </c>
      <c r="Q168" s="51">
        <v>168</v>
      </c>
      <c r="R168" s="51">
        <v>9771</v>
      </c>
      <c r="S168" s="54">
        <f t="shared" si="50"/>
        <v>4.8299555116164115</v>
      </c>
      <c r="T168" s="51">
        <v>24</v>
      </c>
      <c r="U168" s="51">
        <v>25705</v>
      </c>
      <c r="V168" s="54">
        <f t="shared" si="51"/>
        <v>12.706376668314384</v>
      </c>
      <c r="W168" s="54">
        <f t="shared" si="53"/>
        <v>2.63074403848122</v>
      </c>
      <c r="X168" s="51">
        <v>2</v>
      </c>
      <c r="Y168" s="51">
        <v>78</v>
      </c>
      <c r="Z168">
        <v>132</v>
      </c>
      <c r="AA168" s="15" t="s">
        <v>144</v>
      </c>
      <c r="AB168" t="s">
        <v>1063</v>
      </c>
      <c r="AC168" s="51">
        <v>2023</v>
      </c>
      <c r="AD168" s="27">
        <v>15292</v>
      </c>
      <c r="AE168" s="27">
        <v>15705</v>
      </c>
      <c r="AF168" s="27">
        <v>0</v>
      </c>
      <c r="AG168" s="27">
        <v>21089</v>
      </c>
      <c r="AH168" s="27">
        <v>52086</v>
      </c>
      <c r="AI168" s="27">
        <v>2000</v>
      </c>
      <c r="AJ168" s="27">
        <v>1249</v>
      </c>
      <c r="AK168">
        <v>132</v>
      </c>
      <c r="AL168" s="15" t="s">
        <v>144</v>
      </c>
      <c r="AM168" t="s">
        <v>1063</v>
      </c>
      <c r="AN168" s="51">
        <v>2023</v>
      </c>
      <c r="AO168" s="27">
        <v>16165</v>
      </c>
      <c r="AP168" s="27">
        <v>15331</v>
      </c>
      <c r="AQ168" s="27">
        <v>18173</v>
      </c>
      <c r="AR168" s="27">
        <v>49669</v>
      </c>
      <c r="AS168" s="27">
        <v>0</v>
      </c>
      <c r="AT168" s="10">
        <f t="shared" si="52"/>
        <v>24.552150271873455</v>
      </c>
      <c r="AU168" s="27">
        <v>32364</v>
      </c>
      <c r="AV168" s="27">
        <v>17305</v>
      </c>
      <c r="AW168" s="27">
        <v>0</v>
      </c>
    </row>
    <row r="169" spans="1:49" ht="12.75">
      <c r="A169">
        <v>133</v>
      </c>
      <c r="B169" s="15" t="s">
        <v>144</v>
      </c>
      <c r="C169" t="s">
        <v>1079</v>
      </c>
      <c r="D169" s="51">
        <v>2837</v>
      </c>
      <c r="E169" s="55">
        <v>35</v>
      </c>
      <c r="F169" s="51">
        <v>329</v>
      </c>
      <c r="G169" s="53">
        <v>0</v>
      </c>
      <c r="H169" s="54">
        <v>0</v>
      </c>
      <c r="I169" s="54">
        <v>0</v>
      </c>
      <c r="J169" s="54">
        <v>1.17</v>
      </c>
      <c r="K169" s="54">
        <v>0</v>
      </c>
      <c r="L169">
        <v>133</v>
      </c>
      <c r="M169" s="15" t="s">
        <v>144</v>
      </c>
      <c r="N169" t="s">
        <v>1079</v>
      </c>
      <c r="O169" s="51">
        <v>2837</v>
      </c>
      <c r="P169" s="51">
        <v>292</v>
      </c>
      <c r="Q169" s="51">
        <v>0</v>
      </c>
      <c r="R169" s="51">
        <v>14278</v>
      </c>
      <c r="S169" s="54">
        <f t="shared" si="50"/>
        <v>5.032781106802961</v>
      </c>
      <c r="T169" s="51">
        <v>20</v>
      </c>
      <c r="U169" s="51">
        <v>14278</v>
      </c>
      <c r="V169" s="54">
        <f t="shared" si="51"/>
        <v>5.032781106802961</v>
      </c>
      <c r="W169" s="54">
        <f t="shared" si="53"/>
        <v>1</v>
      </c>
      <c r="X169" s="51">
        <v>9</v>
      </c>
      <c r="Y169" s="51">
        <v>66</v>
      </c>
      <c r="Z169">
        <v>133</v>
      </c>
      <c r="AA169" s="15" t="s">
        <v>144</v>
      </c>
      <c r="AB169" t="s">
        <v>1079</v>
      </c>
      <c r="AC169" s="51">
        <v>2837</v>
      </c>
      <c r="AD169" s="27">
        <v>18748</v>
      </c>
      <c r="AE169" s="27">
        <v>19302</v>
      </c>
      <c r="AF169" s="27">
        <v>0</v>
      </c>
      <c r="AG169" s="27">
        <v>11544</v>
      </c>
      <c r="AH169" s="27">
        <v>49594</v>
      </c>
      <c r="AI169" s="27">
        <v>800</v>
      </c>
      <c r="AJ169" s="27">
        <v>6005</v>
      </c>
      <c r="AK169">
        <v>133</v>
      </c>
      <c r="AL169" s="15" t="s">
        <v>144</v>
      </c>
      <c r="AM169" t="s">
        <v>1079</v>
      </c>
      <c r="AN169" s="51">
        <v>2837</v>
      </c>
      <c r="AO169" s="27">
        <v>22758</v>
      </c>
      <c r="AP169" s="27">
        <v>12898</v>
      </c>
      <c r="AQ169" s="27">
        <v>31541</v>
      </c>
      <c r="AR169" s="27">
        <v>67197</v>
      </c>
      <c r="AS169" s="27">
        <v>0</v>
      </c>
      <c r="AT169" s="10">
        <f t="shared" si="52"/>
        <v>23.685935847726473</v>
      </c>
      <c r="AU169" s="27">
        <v>47895</v>
      </c>
      <c r="AV169" s="27">
        <v>19302</v>
      </c>
      <c r="AW169" s="27">
        <v>0</v>
      </c>
    </row>
    <row r="170" spans="1:49" ht="12.75">
      <c r="A170">
        <v>134</v>
      </c>
      <c r="B170" s="15" t="s">
        <v>144</v>
      </c>
      <c r="C170" t="s">
        <v>1135</v>
      </c>
      <c r="D170" s="51">
        <v>1138</v>
      </c>
      <c r="E170" s="55">
        <v>37</v>
      </c>
      <c r="F170" s="51">
        <v>1099</v>
      </c>
      <c r="G170" s="53">
        <v>0</v>
      </c>
      <c r="H170" s="54">
        <v>0</v>
      </c>
      <c r="I170" s="54">
        <v>0</v>
      </c>
      <c r="J170" s="54">
        <v>1.05</v>
      </c>
      <c r="K170" s="54">
        <v>0</v>
      </c>
      <c r="L170">
        <v>134</v>
      </c>
      <c r="M170" s="15" t="s">
        <v>144</v>
      </c>
      <c r="N170" t="s">
        <v>1135</v>
      </c>
      <c r="O170" s="51">
        <v>1138</v>
      </c>
      <c r="P170" s="51">
        <v>580</v>
      </c>
      <c r="Q170" s="51">
        <v>0</v>
      </c>
      <c r="R170" s="51">
        <v>8351</v>
      </c>
      <c r="S170" s="54">
        <f t="shared" si="50"/>
        <v>7.338312829525483</v>
      </c>
      <c r="T170" s="51">
        <v>12</v>
      </c>
      <c r="U170" s="51">
        <v>14907</v>
      </c>
      <c r="V170" s="54">
        <f t="shared" si="51"/>
        <v>13.099297012302285</v>
      </c>
      <c r="W170" s="54">
        <f t="shared" si="53"/>
        <v>1.785055681954257</v>
      </c>
      <c r="X170" s="51">
        <v>1</v>
      </c>
      <c r="Y170" s="51">
        <v>2</v>
      </c>
      <c r="Z170">
        <v>134</v>
      </c>
      <c r="AA170" s="15" t="s">
        <v>144</v>
      </c>
      <c r="AB170" t="s">
        <v>1135</v>
      </c>
      <c r="AC170" s="51">
        <v>1138</v>
      </c>
      <c r="AD170" s="27">
        <v>12268</v>
      </c>
      <c r="AE170" s="27">
        <v>10868</v>
      </c>
      <c r="AF170" s="27">
        <v>0</v>
      </c>
      <c r="AG170" s="27">
        <v>7517</v>
      </c>
      <c r="AH170" s="27">
        <v>30653</v>
      </c>
      <c r="AI170" s="27">
        <v>1000</v>
      </c>
      <c r="AJ170" s="27">
        <v>0</v>
      </c>
      <c r="AK170">
        <v>134</v>
      </c>
      <c r="AL170" s="15" t="s">
        <v>144</v>
      </c>
      <c r="AM170" t="s">
        <v>1135</v>
      </c>
      <c r="AN170" s="51">
        <v>1138</v>
      </c>
      <c r="AO170" s="27">
        <v>16216</v>
      </c>
      <c r="AP170" s="27">
        <v>7755</v>
      </c>
      <c r="AQ170" s="27">
        <v>7711</v>
      </c>
      <c r="AR170" s="27">
        <v>31682</v>
      </c>
      <c r="AS170" s="28">
        <v>0</v>
      </c>
      <c r="AT170" s="10">
        <f t="shared" si="52"/>
        <v>27.84007029876977</v>
      </c>
      <c r="AU170" s="27">
        <v>20811</v>
      </c>
      <c r="AV170" s="27">
        <v>10871</v>
      </c>
      <c r="AW170" s="27">
        <v>0</v>
      </c>
    </row>
    <row r="171" spans="3:49" ht="12.75">
      <c r="C171" s="60" t="s">
        <v>606</v>
      </c>
      <c r="D171" s="51">
        <f>SUM(D157:D170)</f>
        <v>152716</v>
      </c>
      <c r="F171" s="51">
        <f>SUM(F157:F170)</f>
        <v>48504</v>
      </c>
      <c r="G171" s="53">
        <v>7.7</v>
      </c>
      <c r="H171" s="54">
        <f>SUM(H157:H170)</f>
        <v>1</v>
      </c>
      <c r="I171" s="54">
        <f>SUM(I157:I170)</f>
        <v>1.1400000000000001</v>
      </c>
      <c r="J171" s="54">
        <f>SUM(J157:J170)</f>
        <v>37.51</v>
      </c>
      <c r="K171" s="54">
        <f>SUM(K157:K170)</f>
        <v>1.4100000000000001</v>
      </c>
      <c r="N171" s="60" t="s">
        <v>606</v>
      </c>
      <c r="O171" s="51">
        <f>SUM(O157:O170)</f>
        <v>152716</v>
      </c>
      <c r="P171" s="51">
        <f aca="true" t="shared" si="54" ref="P171:Y171">SUM(P157:P170)</f>
        <v>16881</v>
      </c>
      <c r="Q171" s="51">
        <f t="shared" si="54"/>
        <v>12238</v>
      </c>
      <c r="R171" s="51">
        <f t="shared" si="54"/>
        <v>324682</v>
      </c>
      <c r="S171" s="54">
        <f>R171/O171</f>
        <v>2.1260509704287696</v>
      </c>
      <c r="T171" s="51">
        <f t="shared" si="54"/>
        <v>685</v>
      </c>
      <c r="U171" s="51">
        <f t="shared" si="54"/>
        <v>453416</v>
      </c>
      <c r="V171" s="54">
        <f>U171/O171</f>
        <v>2.9690143796327826</v>
      </c>
      <c r="W171" s="54">
        <f>U171/R171</f>
        <v>1.3964925681127995</v>
      </c>
      <c r="X171" s="51">
        <f t="shared" si="54"/>
        <v>4161</v>
      </c>
      <c r="Y171" s="51">
        <f t="shared" si="54"/>
        <v>2686</v>
      </c>
      <c r="AB171" s="60" t="s">
        <v>606</v>
      </c>
      <c r="AC171" s="51">
        <f>SUM(AC157:AC170)</f>
        <v>152716</v>
      </c>
      <c r="AD171" s="27">
        <f aca="true" t="shared" si="55" ref="AD171:AJ171">SUM(AD157:AD170)</f>
        <v>778298</v>
      </c>
      <c r="AE171" s="27">
        <f t="shared" si="55"/>
        <v>907870</v>
      </c>
      <c r="AF171" s="27">
        <f t="shared" si="55"/>
        <v>84339</v>
      </c>
      <c r="AG171" s="27">
        <f t="shared" si="55"/>
        <v>290984</v>
      </c>
      <c r="AH171" s="27">
        <f t="shared" si="55"/>
        <v>2061491</v>
      </c>
      <c r="AI171" s="27">
        <f t="shared" si="55"/>
        <v>40448</v>
      </c>
      <c r="AJ171" s="27">
        <f t="shared" si="55"/>
        <v>29995.73</v>
      </c>
      <c r="AM171" s="60" t="s">
        <v>606</v>
      </c>
      <c r="AN171" s="51">
        <f>SUM(AN157:AN170)</f>
        <v>152716</v>
      </c>
      <c r="AO171" s="27">
        <v>1025033</v>
      </c>
      <c r="AP171" s="27">
        <f aca="true" t="shared" si="56" ref="AP171:AW171">SUM(AP157:AP170)</f>
        <v>343650</v>
      </c>
      <c r="AQ171" s="27">
        <f t="shared" si="56"/>
        <v>635006</v>
      </c>
      <c r="AR171" s="27">
        <f t="shared" si="56"/>
        <v>2003689</v>
      </c>
      <c r="AS171" s="28">
        <f t="shared" si="56"/>
        <v>55382</v>
      </c>
      <c r="AT171" s="10">
        <f>AR171/AN171</f>
        <v>13.120360669477986</v>
      </c>
      <c r="AU171" s="27">
        <f t="shared" si="56"/>
        <v>1069505</v>
      </c>
      <c r="AV171" s="27">
        <f t="shared" si="56"/>
        <v>841599</v>
      </c>
      <c r="AW171" s="27">
        <f t="shared" si="56"/>
        <v>92585</v>
      </c>
    </row>
    <row r="173" spans="1:37" ht="12.75">
      <c r="A173" t="s">
        <v>112</v>
      </c>
      <c r="L173" t="s">
        <v>112</v>
      </c>
      <c r="Z173" t="s">
        <v>112</v>
      </c>
      <c r="AK173" t="s">
        <v>112</v>
      </c>
    </row>
    <row r="174" spans="1:49" ht="12.75">
      <c r="A174">
        <v>135</v>
      </c>
      <c r="C174" t="s">
        <v>804</v>
      </c>
      <c r="D174" s="51">
        <v>5974</v>
      </c>
      <c r="E174" s="55">
        <v>47</v>
      </c>
      <c r="F174" s="51">
        <v>3325</v>
      </c>
      <c r="G174" s="53">
        <v>1.08</v>
      </c>
      <c r="H174" s="56">
        <v>0</v>
      </c>
      <c r="I174" s="56">
        <v>0</v>
      </c>
      <c r="J174" s="56">
        <v>2.9</v>
      </c>
      <c r="K174" s="56">
        <v>0</v>
      </c>
      <c r="L174">
        <v>135</v>
      </c>
      <c r="N174" t="s">
        <v>804</v>
      </c>
      <c r="O174" s="51">
        <v>5974</v>
      </c>
      <c r="P174" s="58">
        <v>1317</v>
      </c>
      <c r="Q174" s="58">
        <v>1405</v>
      </c>
      <c r="R174" s="58">
        <v>16840</v>
      </c>
      <c r="S174" s="54">
        <f>R174/D174</f>
        <v>2.8188818212253097</v>
      </c>
      <c r="T174" s="58">
        <v>65</v>
      </c>
      <c r="U174" s="58">
        <v>22854</v>
      </c>
      <c r="V174" s="54">
        <f>U174/D174</f>
        <v>3.8255775025108805</v>
      </c>
      <c r="W174" s="54">
        <f t="shared" si="53"/>
        <v>1.357125890736342</v>
      </c>
      <c r="X174" s="58">
        <v>141</v>
      </c>
      <c r="Y174" s="58">
        <v>203</v>
      </c>
      <c r="Z174">
        <v>135</v>
      </c>
      <c r="AB174" t="s">
        <v>804</v>
      </c>
      <c r="AC174" s="51">
        <v>5974</v>
      </c>
      <c r="AD174" s="28">
        <v>65226</v>
      </c>
      <c r="AE174" s="28">
        <v>54511</v>
      </c>
      <c r="AF174" s="28">
        <v>0</v>
      </c>
      <c r="AG174" s="28">
        <v>14099</v>
      </c>
      <c r="AH174" s="28">
        <v>133836</v>
      </c>
      <c r="AI174" s="28">
        <v>0</v>
      </c>
      <c r="AJ174" s="28">
        <v>0</v>
      </c>
      <c r="AK174">
        <v>135</v>
      </c>
      <c r="AM174" t="s">
        <v>446</v>
      </c>
      <c r="AN174" s="51">
        <v>5974</v>
      </c>
      <c r="AO174" s="27">
        <v>71844</v>
      </c>
      <c r="AP174" s="28">
        <v>26154</v>
      </c>
      <c r="AQ174" s="28">
        <v>19969</v>
      </c>
      <c r="AR174" s="28">
        <v>117967</v>
      </c>
      <c r="AS174" s="27">
        <v>0</v>
      </c>
      <c r="AT174" s="10">
        <f>AR174/D174</f>
        <v>19.746735855373284</v>
      </c>
      <c r="AU174" s="27">
        <v>63456</v>
      </c>
      <c r="AV174" s="27">
        <v>54511</v>
      </c>
      <c r="AW174" s="27">
        <v>0</v>
      </c>
    </row>
    <row r="175" spans="3:49" ht="12.75">
      <c r="C175" s="60" t="s">
        <v>607</v>
      </c>
      <c r="D175" s="51">
        <f>SUM(D174)</f>
        <v>5974</v>
      </c>
      <c r="F175" s="51">
        <f>SUM(F174)</f>
        <v>3325</v>
      </c>
      <c r="G175" s="53">
        <v>1.08</v>
      </c>
      <c r="H175" s="56">
        <f>SUM(H174)</f>
        <v>0</v>
      </c>
      <c r="I175" s="56">
        <f>SUM(I174)</f>
        <v>0</v>
      </c>
      <c r="J175" s="56">
        <f>SUM(J174)</f>
        <v>2.9</v>
      </c>
      <c r="K175" s="56">
        <f>SUM(K174)</f>
        <v>0</v>
      </c>
      <c r="N175" s="60" t="s">
        <v>607</v>
      </c>
      <c r="O175" s="51">
        <f>SUM(O174)</f>
        <v>5974</v>
      </c>
      <c r="P175" s="58">
        <f aca="true" t="shared" si="57" ref="P175:Y175">SUM(P174)</f>
        <v>1317</v>
      </c>
      <c r="Q175" s="58">
        <f t="shared" si="57"/>
        <v>1405</v>
      </c>
      <c r="R175" s="58">
        <f t="shared" si="57"/>
        <v>16840</v>
      </c>
      <c r="S175" s="54">
        <f t="shared" si="57"/>
        <v>2.8188818212253097</v>
      </c>
      <c r="T175" s="58">
        <f t="shared" si="57"/>
        <v>65</v>
      </c>
      <c r="U175" s="58">
        <f t="shared" si="57"/>
        <v>22854</v>
      </c>
      <c r="V175" s="54">
        <f t="shared" si="57"/>
        <v>3.8255775025108805</v>
      </c>
      <c r="W175" s="54">
        <f t="shared" si="57"/>
        <v>1.357125890736342</v>
      </c>
      <c r="X175" s="58">
        <f t="shared" si="57"/>
        <v>141</v>
      </c>
      <c r="Y175" s="58">
        <f t="shared" si="57"/>
        <v>203</v>
      </c>
      <c r="AB175" s="60" t="s">
        <v>607</v>
      </c>
      <c r="AC175" s="51">
        <f>SUM(AC174)</f>
        <v>5974</v>
      </c>
      <c r="AD175" s="28">
        <f aca="true" t="shared" si="58" ref="AD175:AJ175">SUM(AD174)</f>
        <v>65226</v>
      </c>
      <c r="AE175" s="28">
        <f t="shared" si="58"/>
        <v>54511</v>
      </c>
      <c r="AF175" s="28">
        <f t="shared" si="58"/>
        <v>0</v>
      </c>
      <c r="AG175" s="28">
        <f t="shared" si="58"/>
        <v>14099</v>
      </c>
      <c r="AH175" s="28">
        <f t="shared" si="58"/>
        <v>133836</v>
      </c>
      <c r="AI175" s="28">
        <f t="shared" si="58"/>
        <v>0</v>
      </c>
      <c r="AJ175" s="28">
        <f t="shared" si="58"/>
        <v>0</v>
      </c>
      <c r="AM175" s="60" t="s">
        <v>607</v>
      </c>
      <c r="AN175" s="51">
        <f>SUM(AN174)</f>
        <v>5974</v>
      </c>
      <c r="AO175" s="27">
        <v>71844</v>
      </c>
      <c r="AP175" s="28">
        <f>SUM(AP174)</f>
        <v>26154</v>
      </c>
      <c r="AQ175" s="28">
        <f>SUM(AQ174)</f>
        <v>19969</v>
      </c>
      <c r="AR175" s="28">
        <f>SUM(AR174)</f>
        <v>117967</v>
      </c>
      <c r="AS175" s="28">
        <v>0</v>
      </c>
      <c r="AT175" s="10">
        <f>SUM(AT174)</f>
        <v>19.746735855373284</v>
      </c>
      <c r="AU175" s="27">
        <f>SUM(AU174)</f>
        <v>63456</v>
      </c>
      <c r="AV175" s="28">
        <f>SUM(AV174)</f>
        <v>54511</v>
      </c>
      <c r="AW175" s="28">
        <f>SUM(AW174)</f>
        <v>0</v>
      </c>
    </row>
    <row r="176" spans="8:44" ht="12.75">
      <c r="H176" s="56"/>
      <c r="I176" s="56"/>
      <c r="J176" s="56"/>
      <c r="K176" s="56"/>
      <c r="P176" s="58"/>
      <c r="Q176" s="58"/>
      <c r="R176" s="58"/>
      <c r="T176" s="58"/>
      <c r="U176" s="58"/>
      <c r="X176" s="58"/>
      <c r="Y176" s="58"/>
      <c r="AD176" s="28"/>
      <c r="AE176" s="28"/>
      <c r="AF176" s="28"/>
      <c r="AG176" s="28"/>
      <c r="AH176" s="28"/>
      <c r="AI176" s="28"/>
      <c r="AJ176" s="28"/>
      <c r="AP176" s="28"/>
      <c r="AQ176" s="28"/>
      <c r="AR176" s="28"/>
    </row>
    <row r="177" spans="1:44" ht="12.75">
      <c r="A177" t="s">
        <v>120</v>
      </c>
      <c r="H177" s="56"/>
      <c r="I177" s="56"/>
      <c r="J177" s="56"/>
      <c r="K177" s="56"/>
      <c r="L177" t="s">
        <v>120</v>
      </c>
      <c r="P177" s="58"/>
      <c r="Q177" s="58"/>
      <c r="R177" s="58"/>
      <c r="T177" s="58"/>
      <c r="U177" s="58"/>
      <c r="X177" s="58"/>
      <c r="Y177" s="58"/>
      <c r="Z177" t="s">
        <v>120</v>
      </c>
      <c r="AD177" s="28"/>
      <c r="AE177" s="28"/>
      <c r="AF177" s="28"/>
      <c r="AG177" s="28"/>
      <c r="AH177" s="28"/>
      <c r="AI177" s="28"/>
      <c r="AJ177" s="28"/>
      <c r="AK177" t="s">
        <v>120</v>
      </c>
      <c r="AP177" s="28"/>
      <c r="AQ177" s="28"/>
      <c r="AR177" s="28"/>
    </row>
    <row r="178" spans="1:49" ht="12.75">
      <c r="A178">
        <v>136</v>
      </c>
      <c r="C178" t="s">
        <v>852</v>
      </c>
      <c r="D178" s="51">
        <v>14716</v>
      </c>
      <c r="E178" s="55">
        <v>51</v>
      </c>
      <c r="F178" s="51">
        <v>7841</v>
      </c>
      <c r="G178" s="53">
        <v>1</v>
      </c>
      <c r="H178" s="54">
        <v>1</v>
      </c>
      <c r="I178" s="54">
        <v>0</v>
      </c>
      <c r="J178" s="54">
        <v>2.4</v>
      </c>
      <c r="K178" s="54">
        <v>0</v>
      </c>
      <c r="L178">
        <v>136</v>
      </c>
      <c r="N178" t="s">
        <v>852</v>
      </c>
      <c r="O178" s="51">
        <v>14716</v>
      </c>
      <c r="P178" s="51">
        <v>1015</v>
      </c>
      <c r="Q178" s="51">
        <v>2462</v>
      </c>
      <c r="R178" s="51">
        <v>21437</v>
      </c>
      <c r="S178" s="54">
        <f>R178/D178</f>
        <v>1.4567137809187278</v>
      </c>
      <c r="T178" s="51">
        <v>68</v>
      </c>
      <c r="U178" s="51">
        <v>20079</v>
      </c>
      <c r="V178" s="54">
        <f>U178/D178</f>
        <v>1.3644332699103017</v>
      </c>
      <c r="W178" s="54">
        <f t="shared" si="53"/>
        <v>0.9366515837104072</v>
      </c>
      <c r="X178" s="51">
        <v>0</v>
      </c>
      <c r="Y178" s="51">
        <v>84</v>
      </c>
      <c r="Z178">
        <v>136</v>
      </c>
      <c r="AB178" t="s">
        <v>852</v>
      </c>
      <c r="AC178" s="51">
        <v>14716</v>
      </c>
      <c r="AD178" s="27">
        <v>11050</v>
      </c>
      <c r="AE178" s="27">
        <v>32814</v>
      </c>
      <c r="AF178" s="27">
        <v>0</v>
      </c>
      <c r="AG178" s="27">
        <v>89104</v>
      </c>
      <c r="AH178" s="27">
        <v>132968</v>
      </c>
      <c r="AI178" s="27">
        <v>7000</v>
      </c>
      <c r="AJ178" s="27">
        <v>0</v>
      </c>
      <c r="AK178">
        <v>136</v>
      </c>
      <c r="AM178" t="s">
        <v>852</v>
      </c>
      <c r="AN178" s="51">
        <v>14716</v>
      </c>
      <c r="AO178" s="27">
        <v>83291</v>
      </c>
      <c r="AP178" s="27">
        <v>17866</v>
      </c>
      <c r="AQ178" s="27">
        <v>26199</v>
      </c>
      <c r="AR178" s="27">
        <v>127356</v>
      </c>
      <c r="AS178" s="27">
        <v>0</v>
      </c>
      <c r="AT178" s="10">
        <f>AR178/D178</f>
        <v>8.654253873335145</v>
      </c>
      <c r="AU178" s="27">
        <v>94542</v>
      </c>
      <c r="AV178" s="27">
        <v>32814</v>
      </c>
      <c r="AW178" s="27">
        <v>0</v>
      </c>
    </row>
    <row r="179" spans="1:49" ht="12.75">
      <c r="A179">
        <v>137</v>
      </c>
      <c r="C179" t="s">
        <v>964</v>
      </c>
      <c r="D179" s="51">
        <v>17131</v>
      </c>
      <c r="E179" s="55">
        <v>40</v>
      </c>
      <c r="F179" s="51">
        <v>14137</v>
      </c>
      <c r="G179" s="53">
        <v>0</v>
      </c>
      <c r="H179" s="54">
        <v>0</v>
      </c>
      <c r="I179" s="54">
        <v>0</v>
      </c>
      <c r="J179" s="54">
        <v>2.2</v>
      </c>
      <c r="K179" s="54">
        <v>0</v>
      </c>
      <c r="L179">
        <v>137</v>
      </c>
      <c r="N179" t="s">
        <v>964</v>
      </c>
      <c r="O179" s="51">
        <v>17131</v>
      </c>
      <c r="P179" s="51">
        <v>623</v>
      </c>
      <c r="Q179" s="51">
        <v>5292</v>
      </c>
      <c r="R179" s="51">
        <v>21685</v>
      </c>
      <c r="S179" s="54">
        <f>R179/D179</f>
        <v>1.2658338684256611</v>
      </c>
      <c r="T179" s="51">
        <v>51</v>
      </c>
      <c r="U179" s="51">
        <v>22002</v>
      </c>
      <c r="V179" s="54">
        <f>U179/D179</f>
        <v>1.28433833401436</v>
      </c>
      <c r="W179" s="54">
        <f t="shared" si="53"/>
        <v>1.0146183998155407</v>
      </c>
      <c r="X179" s="51">
        <v>0</v>
      </c>
      <c r="Y179" s="51">
        <v>46</v>
      </c>
      <c r="Z179">
        <v>137</v>
      </c>
      <c r="AB179" t="s">
        <v>964</v>
      </c>
      <c r="AC179" s="51">
        <v>17131</v>
      </c>
      <c r="AD179" s="27">
        <v>12900</v>
      </c>
      <c r="AE179" s="27">
        <v>31072</v>
      </c>
      <c r="AF179" s="27">
        <v>0</v>
      </c>
      <c r="AG179" s="27">
        <v>31691</v>
      </c>
      <c r="AH179" s="27">
        <v>75663</v>
      </c>
      <c r="AI179" s="27">
        <v>7150</v>
      </c>
      <c r="AJ179" s="27">
        <v>0</v>
      </c>
      <c r="AK179">
        <v>137</v>
      </c>
      <c r="AM179" t="s">
        <v>447</v>
      </c>
      <c r="AN179" s="51">
        <v>17131</v>
      </c>
      <c r="AO179" s="27">
        <v>57552</v>
      </c>
      <c r="AP179" s="27">
        <v>13065</v>
      </c>
      <c r="AQ179" s="27">
        <v>25331</v>
      </c>
      <c r="AR179" s="27">
        <v>95948</v>
      </c>
      <c r="AS179" s="27">
        <v>0</v>
      </c>
      <c r="AT179" s="10">
        <f>AR179/D179</f>
        <v>5.600840581402137</v>
      </c>
      <c r="AU179" s="27">
        <v>64876</v>
      </c>
      <c r="AV179" s="27">
        <v>31072</v>
      </c>
      <c r="AW179" s="27">
        <v>0</v>
      </c>
    </row>
    <row r="180" spans="1:49" ht="12.75">
      <c r="A180">
        <v>138</v>
      </c>
      <c r="C180" t="s">
        <v>1059</v>
      </c>
      <c r="D180" s="51">
        <v>12791</v>
      </c>
      <c r="E180" s="55">
        <v>56</v>
      </c>
      <c r="F180" s="51">
        <v>10373</v>
      </c>
      <c r="G180" s="53">
        <v>0</v>
      </c>
      <c r="H180" s="56">
        <v>1</v>
      </c>
      <c r="I180" s="56">
        <v>0</v>
      </c>
      <c r="J180" s="56">
        <v>2.74</v>
      </c>
      <c r="K180" s="56">
        <v>0</v>
      </c>
      <c r="L180">
        <v>138</v>
      </c>
      <c r="N180" t="s">
        <v>1059</v>
      </c>
      <c r="O180" s="51">
        <v>12791</v>
      </c>
      <c r="P180" s="58">
        <v>1485</v>
      </c>
      <c r="Q180" s="58">
        <v>1059</v>
      </c>
      <c r="R180" s="58">
        <v>37817</v>
      </c>
      <c r="S180" s="54">
        <f>R180/D180</f>
        <v>2.956531936517864</v>
      </c>
      <c r="T180" s="58">
        <v>57</v>
      </c>
      <c r="U180" s="58">
        <v>35800</v>
      </c>
      <c r="V180" s="54">
        <f>U180/D180</f>
        <v>2.798842936439684</v>
      </c>
      <c r="W180" s="54">
        <f t="shared" si="53"/>
        <v>0.946664198640823</v>
      </c>
      <c r="X180" s="58">
        <v>0</v>
      </c>
      <c r="Y180" s="58">
        <v>18</v>
      </c>
      <c r="Z180">
        <v>138</v>
      </c>
      <c r="AB180" t="s">
        <v>1059</v>
      </c>
      <c r="AC180" s="51">
        <v>12791</v>
      </c>
      <c r="AD180" s="28">
        <v>20741</v>
      </c>
      <c r="AE180" s="28">
        <v>44510</v>
      </c>
      <c r="AF180" s="28">
        <v>0</v>
      </c>
      <c r="AG180" s="28">
        <v>135514</v>
      </c>
      <c r="AH180" s="28">
        <v>200765</v>
      </c>
      <c r="AI180" s="28">
        <v>12341</v>
      </c>
      <c r="AJ180" s="28">
        <v>0</v>
      </c>
      <c r="AK180">
        <v>138</v>
      </c>
      <c r="AM180" t="s">
        <v>448</v>
      </c>
      <c r="AN180" s="51">
        <v>12791</v>
      </c>
      <c r="AO180" s="27">
        <v>74864</v>
      </c>
      <c r="AP180" s="28">
        <v>22722</v>
      </c>
      <c r="AQ180" s="28">
        <v>54398</v>
      </c>
      <c r="AR180" s="28">
        <v>151984</v>
      </c>
      <c r="AS180" s="27">
        <v>0</v>
      </c>
      <c r="AT180" s="10">
        <f>AR180/D180</f>
        <v>11.88210460480025</v>
      </c>
      <c r="AU180" s="27">
        <v>107474</v>
      </c>
      <c r="AV180" s="27">
        <v>44510</v>
      </c>
      <c r="AW180" s="27">
        <v>0</v>
      </c>
    </row>
    <row r="181" spans="3:49" ht="12.75">
      <c r="C181" s="60" t="s">
        <v>614</v>
      </c>
      <c r="D181" s="51">
        <f>SUM(D178:D180)</f>
        <v>44638</v>
      </c>
      <c r="F181" s="51">
        <f>SUM(F178:F180)</f>
        <v>32351</v>
      </c>
      <c r="G181" s="53">
        <v>1</v>
      </c>
      <c r="H181" s="56">
        <f>SUM(H178:H180)</f>
        <v>2</v>
      </c>
      <c r="I181" s="56">
        <f>SUM(I178:I180)</f>
        <v>0</v>
      </c>
      <c r="J181" s="56">
        <f>SUM(J178:J180)</f>
        <v>7.34</v>
      </c>
      <c r="K181" s="56">
        <f>SUM(K178:K180)</f>
        <v>0</v>
      </c>
      <c r="N181" s="60" t="s">
        <v>614</v>
      </c>
      <c r="O181" s="51">
        <f>SUM(O178:O180)</f>
        <v>44638</v>
      </c>
      <c r="P181" s="58">
        <f aca="true" t="shared" si="59" ref="P181:Y181">SUM(P178:P180)</f>
        <v>3123</v>
      </c>
      <c r="Q181" s="58">
        <f t="shared" si="59"/>
        <v>8813</v>
      </c>
      <c r="R181" s="58">
        <f t="shared" si="59"/>
        <v>80939</v>
      </c>
      <c r="S181" s="54">
        <f>R181/O181</f>
        <v>1.8132308795196916</v>
      </c>
      <c r="T181" s="58">
        <f t="shared" si="59"/>
        <v>176</v>
      </c>
      <c r="U181" s="58">
        <f t="shared" si="59"/>
        <v>77881</v>
      </c>
      <c r="V181" s="54">
        <f>U181/O181</f>
        <v>1.7447242259957882</v>
      </c>
      <c r="W181" s="54">
        <f>U181/R181</f>
        <v>0.9622184608161702</v>
      </c>
      <c r="X181" s="58">
        <f t="shared" si="59"/>
        <v>0</v>
      </c>
      <c r="Y181" s="58">
        <f t="shared" si="59"/>
        <v>148</v>
      </c>
      <c r="AB181" s="60" t="s">
        <v>614</v>
      </c>
      <c r="AC181" s="51">
        <f>SUM(AC178:AC180)</f>
        <v>44638</v>
      </c>
      <c r="AD181" s="28">
        <f aca="true" t="shared" si="60" ref="AD181:AJ181">SUM(AD178:AD180)</f>
        <v>44691</v>
      </c>
      <c r="AE181" s="28">
        <f t="shared" si="60"/>
        <v>108396</v>
      </c>
      <c r="AF181" s="28">
        <f t="shared" si="60"/>
        <v>0</v>
      </c>
      <c r="AG181" s="28">
        <f t="shared" si="60"/>
        <v>256309</v>
      </c>
      <c r="AH181" s="28">
        <f t="shared" si="60"/>
        <v>409396</v>
      </c>
      <c r="AI181" s="28">
        <f t="shared" si="60"/>
        <v>26491</v>
      </c>
      <c r="AJ181" s="28">
        <f t="shared" si="60"/>
        <v>0</v>
      </c>
      <c r="AM181" s="60" t="s">
        <v>614</v>
      </c>
      <c r="AN181" s="51">
        <f>SUM(AN178:AN180)</f>
        <v>44638</v>
      </c>
      <c r="AO181" s="27">
        <v>215707</v>
      </c>
      <c r="AP181" s="28">
        <f>SUM(AP178:AP180)</f>
        <v>53653</v>
      </c>
      <c r="AQ181" s="28">
        <f>SUM(AQ178:AQ180)</f>
        <v>105928</v>
      </c>
      <c r="AR181" s="28">
        <f>SUM(AR178:AR180)</f>
        <v>375288</v>
      </c>
      <c r="AS181" s="28">
        <v>0</v>
      </c>
      <c r="AT181" s="10">
        <f>AR181/AN181</f>
        <v>8.40736592141225</v>
      </c>
      <c r="AU181" s="27">
        <f>SUM(AU178:AU180)</f>
        <v>266892</v>
      </c>
      <c r="AV181" s="28">
        <f>SUM(AV178:AV180)</f>
        <v>108396</v>
      </c>
      <c r="AW181" s="28">
        <f>SUM(AW178:AW180)</f>
        <v>0</v>
      </c>
    </row>
    <row r="182" spans="8:44" ht="12.75">
      <c r="H182" s="56"/>
      <c r="I182" s="56"/>
      <c r="J182" s="56"/>
      <c r="K182" s="56"/>
      <c r="P182" s="58"/>
      <c r="Q182" s="58"/>
      <c r="R182" s="58"/>
      <c r="T182" s="58"/>
      <c r="U182" s="58"/>
      <c r="X182" s="58"/>
      <c r="Y182" s="58"/>
      <c r="AD182" s="28"/>
      <c r="AE182" s="28"/>
      <c r="AF182" s="28"/>
      <c r="AG182" s="28"/>
      <c r="AH182" s="28"/>
      <c r="AI182" s="28"/>
      <c r="AJ182" s="28"/>
      <c r="AP182" s="28"/>
      <c r="AQ182" s="28"/>
      <c r="AR182" s="28"/>
    </row>
    <row r="183" spans="1:44" ht="12.75">
      <c r="A183" t="s">
        <v>113</v>
      </c>
      <c r="H183" s="56"/>
      <c r="I183" s="56"/>
      <c r="J183" s="56"/>
      <c r="K183" s="56"/>
      <c r="L183" t="s">
        <v>113</v>
      </c>
      <c r="P183" s="58"/>
      <c r="Q183" s="58"/>
      <c r="R183" s="58"/>
      <c r="T183" s="58"/>
      <c r="U183" s="58"/>
      <c r="X183" s="58"/>
      <c r="Y183" s="58"/>
      <c r="Z183" t="s">
        <v>113</v>
      </c>
      <c r="AD183" s="28"/>
      <c r="AE183" s="28"/>
      <c r="AF183" s="28"/>
      <c r="AG183" s="28"/>
      <c r="AH183" s="28"/>
      <c r="AI183" s="28"/>
      <c r="AJ183" s="28"/>
      <c r="AK183" t="s">
        <v>113</v>
      </c>
      <c r="AP183" s="28"/>
      <c r="AQ183" s="28"/>
      <c r="AR183" s="28"/>
    </row>
    <row r="184" spans="1:49" ht="12.75">
      <c r="A184">
        <v>139</v>
      </c>
      <c r="B184" s="15" t="s">
        <v>143</v>
      </c>
      <c r="C184" t="s">
        <v>814</v>
      </c>
      <c r="D184" s="51">
        <v>0</v>
      </c>
      <c r="E184" s="57">
        <v>0</v>
      </c>
      <c r="F184" s="58">
        <v>0</v>
      </c>
      <c r="G184" s="53">
        <v>0</v>
      </c>
      <c r="H184" s="56">
        <v>0</v>
      </c>
      <c r="I184" s="56">
        <v>0</v>
      </c>
      <c r="J184" s="56">
        <v>0</v>
      </c>
      <c r="K184" s="56">
        <v>0</v>
      </c>
      <c r="L184">
        <v>139</v>
      </c>
      <c r="M184" s="15" t="s">
        <v>143</v>
      </c>
      <c r="N184" t="s">
        <v>814</v>
      </c>
      <c r="O184" s="51">
        <v>0</v>
      </c>
      <c r="P184" s="58">
        <v>0</v>
      </c>
      <c r="Q184" s="58">
        <v>0</v>
      </c>
      <c r="R184" s="58">
        <v>0</v>
      </c>
      <c r="S184" s="54">
        <v>0</v>
      </c>
      <c r="T184" s="58">
        <v>0</v>
      </c>
      <c r="U184" s="58">
        <v>0</v>
      </c>
      <c r="V184" s="54">
        <v>0</v>
      </c>
      <c r="W184" s="54">
        <v>0</v>
      </c>
      <c r="X184" s="58">
        <v>0</v>
      </c>
      <c r="Y184" s="58">
        <v>0</v>
      </c>
      <c r="Z184">
        <v>139</v>
      </c>
      <c r="AA184" s="15" t="s">
        <v>143</v>
      </c>
      <c r="AB184" t="s">
        <v>814</v>
      </c>
      <c r="AC184" s="51">
        <v>0</v>
      </c>
      <c r="AD184" s="28">
        <v>0</v>
      </c>
      <c r="AE184" s="28">
        <v>0</v>
      </c>
      <c r="AF184" s="28">
        <v>7058</v>
      </c>
      <c r="AG184" s="28">
        <v>0</v>
      </c>
      <c r="AH184" s="28">
        <v>7058</v>
      </c>
      <c r="AI184" s="28">
        <v>0</v>
      </c>
      <c r="AJ184" s="28">
        <v>0</v>
      </c>
      <c r="AK184">
        <v>139</v>
      </c>
      <c r="AL184" s="15" t="s">
        <v>143</v>
      </c>
      <c r="AM184" t="s">
        <v>449</v>
      </c>
      <c r="AN184" s="51">
        <v>0</v>
      </c>
      <c r="AO184" s="27">
        <v>0</v>
      </c>
      <c r="AP184" s="28">
        <v>0</v>
      </c>
      <c r="AQ184" s="28">
        <v>21</v>
      </c>
      <c r="AR184" s="28">
        <v>21</v>
      </c>
      <c r="AS184" s="27">
        <v>0</v>
      </c>
      <c r="AT184" s="10">
        <v>0</v>
      </c>
      <c r="AU184" s="27">
        <v>21</v>
      </c>
      <c r="AV184" s="27">
        <v>0</v>
      </c>
      <c r="AW184" s="27">
        <v>0</v>
      </c>
    </row>
    <row r="185" spans="1:49" ht="12.75">
      <c r="A185">
        <v>140</v>
      </c>
      <c r="B185" s="15" t="s">
        <v>144</v>
      </c>
      <c r="C185" t="s">
        <v>815</v>
      </c>
      <c r="D185" s="51">
        <v>58709</v>
      </c>
      <c r="E185" s="55">
        <v>65</v>
      </c>
      <c r="F185" s="51">
        <v>25730</v>
      </c>
      <c r="G185" s="53">
        <v>4</v>
      </c>
      <c r="H185" s="54">
        <v>0</v>
      </c>
      <c r="I185" s="54">
        <v>0</v>
      </c>
      <c r="J185" s="54">
        <v>17</v>
      </c>
      <c r="K185" s="54">
        <v>0</v>
      </c>
      <c r="L185">
        <v>140</v>
      </c>
      <c r="M185" s="15" t="s">
        <v>144</v>
      </c>
      <c r="N185" t="s">
        <v>815</v>
      </c>
      <c r="O185" s="51">
        <v>58709</v>
      </c>
      <c r="P185" s="51">
        <v>12723</v>
      </c>
      <c r="Q185" s="51">
        <v>3443</v>
      </c>
      <c r="R185" s="51">
        <v>145165</v>
      </c>
      <c r="S185" s="54">
        <f>R185/D185</f>
        <v>2.4726191895620775</v>
      </c>
      <c r="T185" s="51">
        <v>256</v>
      </c>
      <c r="U185" s="51">
        <v>337675</v>
      </c>
      <c r="V185" s="54">
        <f>U185/D185</f>
        <v>5.7516735083207005</v>
      </c>
      <c r="W185" s="54">
        <f t="shared" si="53"/>
        <v>2.326146109599421</v>
      </c>
      <c r="X185" s="51">
        <v>2521</v>
      </c>
      <c r="Y185" s="51">
        <v>944</v>
      </c>
      <c r="Z185">
        <v>140</v>
      </c>
      <c r="AA185" s="15" t="s">
        <v>144</v>
      </c>
      <c r="AB185" t="s">
        <v>815</v>
      </c>
      <c r="AC185" s="51">
        <v>58709</v>
      </c>
      <c r="AD185" s="27">
        <v>342015</v>
      </c>
      <c r="AE185" s="27">
        <v>527408</v>
      </c>
      <c r="AF185" s="27">
        <v>45836</v>
      </c>
      <c r="AG185" s="27">
        <v>282906</v>
      </c>
      <c r="AH185" s="27">
        <v>1198165</v>
      </c>
      <c r="AI185" s="27">
        <v>0</v>
      </c>
      <c r="AJ185" s="27">
        <v>0</v>
      </c>
      <c r="AK185">
        <v>140</v>
      </c>
      <c r="AL185" s="15" t="s">
        <v>144</v>
      </c>
      <c r="AM185" t="s">
        <v>815</v>
      </c>
      <c r="AN185" s="51">
        <v>58709</v>
      </c>
      <c r="AO185" s="27">
        <v>560709</v>
      </c>
      <c r="AP185" s="27">
        <v>188423</v>
      </c>
      <c r="AQ185" s="27">
        <v>297807</v>
      </c>
      <c r="AR185" s="27">
        <v>1046939</v>
      </c>
      <c r="AS185" s="27">
        <v>47341</v>
      </c>
      <c r="AT185" s="10">
        <f>AR185/D185</f>
        <v>17.8326832342571</v>
      </c>
      <c r="AU185" s="27">
        <v>609206</v>
      </c>
      <c r="AV185" s="27">
        <v>391897</v>
      </c>
      <c r="AW185" s="27">
        <v>45836</v>
      </c>
    </row>
    <row r="186" spans="1:49" ht="12.75">
      <c r="A186">
        <v>141</v>
      </c>
      <c r="B186" s="15" t="s">
        <v>144</v>
      </c>
      <c r="C186" t="s">
        <v>1116</v>
      </c>
      <c r="D186" s="51">
        <v>77049</v>
      </c>
      <c r="E186" s="55">
        <v>65.5</v>
      </c>
      <c r="F186" s="51">
        <v>32841</v>
      </c>
      <c r="G186" s="53">
        <v>5</v>
      </c>
      <c r="H186" s="54">
        <v>1</v>
      </c>
      <c r="I186" s="54">
        <v>1.6</v>
      </c>
      <c r="J186" s="54">
        <v>14.78</v>
      </c>
      <c r="K186" s="54">
        <v>0.74</v>
      </c>
      <c r="L186">
        <v>141</v>
      </c>
      <c r="M186" s="15" t="s">
        <v>144</v>
      </c>
      <c r="N186" t="s">
        <v>1116</v>
      </c>
      <c r="O186" s="51">
        <v>77049</v>
      </c>
      <c r="P186" s="51">
        <v>10002</v>
      </c>
      <c r="Q186" s="51">
        <v>7834</v>
      </c>
      <c r="R186" s="51">
        <v>117735</v>
      </c>
      <c r="S186" s="54">
        <f>R186/D186</f>
        <v>1.528053576295604</v>
      </c>
      <c r="T186" s="51">
        <v>204</v>
      </c>
      <c r="U186" s="51">
        <v>465007</v>
      </c>
      <c r="V186" s="54">
        <f>U186/D186</f>
        <v>6.0352113590053085</v>
      </c>
      <c r="W186" s="54">
        <f t="shared" si="53"/>
        <v>3.9496071686414407</v>
      </c>
      <c r="X186" s="51">
        <v>1653</v>
      </c>
      <c r="Y186" s="51">
        <v>1032</v>
      </c>
      <c r="Z186">
        <v>141</v>
      </c>
      <c r="AA186" s="15" t="s">
        <v>144</v>
      </c>
      <c r="AB186" t="s">
        <v>1116</v>
      </c>
      <c r="AC186" s="51">
        <v>77049</v>
      </c>
      <c r="AD186" s="27">
        <v>819812</v>
      </c>
      <c r="AE186" s="27">
        <v>216007</v>
      </c>
      <c r="AF186" s="27">
        <v>0</v>
      </c>
      <c r="AG186" s="27">
        <v>122493</v>
      </c>
      <c r="AH186" s="27">
        <v>1158312</v>
      </c>
      <c r="AI186" s="27">
        <v>0</v>
      </c>
      <c r="AJ186" s="27">
        <v>0</v>
      </c>
      <c r="AK186">
        <v>141</v>
      </c>
      <c r="AL186" s="15" t="s">
        <v>144</v>
      </c>
      <c r="AM186" t="s">
        <v>1116</v>
      </c>
      <c r="AN186" s="51">
        <v>77049</v>
      </c>
      <c r="AO186" s="27">
        <v>657905</v>
      </c>
      <c r="AP186" s="27">
        <v>166688</v>
      </c>
      <c r="AQ186" s="27">
        <v>240231</v>
      </c>
      <c r="AR186" s="27">
        <v>1064824</v>
      </c>
      <c r="AS186" s="27">
        <v>0</v>
      </c>
      <c r="AT186" s="10">
        <f>AR186/D186</f>
        <v>13.82008851510078</v>
      </c>
      <c r="AU186" s="27">
        <v>851369</v>
      </c>
      <c r="AV186" s="27">
        <v>213455</v>
      </c>
      <c r="AW186" s="27">
        <v>0</v>
      </c>
    </row>
    <row r="187" spans="3:49" ht="12.75">
      <c r="C187" s="60" t="s">
        <v>615</v>
      </c>
      <c r="D187" s="51">
        <f>SUM(D184:D186)</f>
        <v>135758</v>
      </c>
      <c r="F187" s="51">
        <f>SUM(F184:F186)</f>
        <v>58571</v>
      </c>
      <c r="G187" s="53">
        <v>9</v>
      </c>
      <c r="H187" s="54">
        <f>SUM(H184:H186)</f>
        <v>1</v>
      </c>
      <c r="I187" s="54">
        <f>SUM(I184:I186)</f>
        <v>1.6</v>
      </c>
      <c r="J187" s="54">
        <f>SUM(J184:J186)</f>
        <v>31.78</v>
      </c>
      <c r="K187" s="54">
        <f>SUM(K184:K186)</f>
        <v>0.74</v>
      </c>
      <c r="N187" s="60" t="s">
        <v>615</v>
      </c>
      <c r="O187" s="51">
        <f>SUM(O184:O186)</f>
        <v>135758</v>
      </c>
      <c r="P187" s="51">
        <f aca="true" t="shared" si="61" ref="P187:Y187">SUM(P184:P186)</f>
        <v>22725</v>
      </c>
      <c r="Q187" s="51">
        <f t="shared" si="61"/>
        <v>11277</v>
      </c>
      <c r="R187" s="51">
        <f t="shared" si="61"/>
        <v>262900</v>
      </c>
      <c r="S187" s="54">
        <f>R187/O187</f>
        <v>1.936534126902282</v>
      </c>
      <c r="T187" s="51">
        <f t="shared" si="61"/>
        <v>460</v>
      </c>
      <c r="U187" s="51">
        <f t="shared" si="61"/>
        <v>802682</v>
      </c>
      <c r="V187" s="54">
        <f>U187/O187</f>
        <v>5.912594469570854</v>
      </c>
      <c r="W187" s="54">
        <f>U187/R187</f>
        <v>3.0531837200456446</v>
      </c>
      <c r="X187" s="51">
        <f t="shared" si="61"/>
        <v>4174</v>
      </c>
      <c r="Y187" s="51">
        <f t="shared" si="61"/>
        <v>1976</v>
      </c>
      <c r="AB187" s="60" t="s">
        <v>615</v>
      </c>
      <c r="AC187" s="51">
        <f>SUM(AC184:AC186)</f>
        <v>135758</v>
      </c>
      <c r="AD187" s="27">
        <f aca="true" t="shared" si="62" ref="AD187:AJ187">SUM(AD184:AD186)</f>
        <v>1161827</v>
      </c>
      <c r="AE187" s="27">
        <f t="shared" si="62"/>
        <v>743415</v>
      </c>
      <c r="AF187" s="27">
        <f t="shared" si="62"/>
        <v>52894</v>
      </c>
      <c r="AG187" s="27">
        <f t="shared" si="62"/>
        <v>405399</v>
      </c>
      <c r="AH187" s="27">
        <f t="shared" si="62"/>
        <v>2363535</v>
      </c>
      <c r="AI187" s="27">
        <f t="shared" si="62"/>
        <v>0</v>
      </c>
      <c r="AJ187" s="27">
        <f t="shared" si="62"/>
        <v>0</v>
      </c>
      <c r="AM187" s="60" t="s">
        <v>615</v>
      </c>
      <c r="AN187" s="51">
        <f>SUM(AN184:AN186)</f>
        <v>135758</v>
      </c>
      <c r="AO187" s="27">
        <v>1218614</v>
      </c>
      <c r="AP187" s="27">
        <f aca="true" t="shared" si="63" ref="AP187:AW187">SUM(AP184:AP186)</f>
        <v>355111</v>
      </c>
      <c r="AQ187" s="27">
        <f t="shared" si="63"/>
        <v>538059</v>
      </c>
      <c r="AR187" s="27">
        <f t="shared" si="63"/>
        <v>2111784</v>
      </c>
      <c r="AS187" s="28">
        <f t="shared" si="63"/>
        <v>47341</v>
      </c>
      <c r="AT187" s="10">
        <f>AR187/AN187</f>
        <v>15.555503174766864</v>
      </c>
      <c r="AU187" s="27">
        <f t="shared" si="63"/>
        <v>1460596</v>
      </c>
      <c r="AV187" s="27">
        <f t="shared" si="63"/>
        <v>605352</v>
      </c>
      <c r="AW187" s="27">
        <f t="shared" si="63"/>
        <v>45836</v>
      </c>
    </row>
    <row r="189" spans="1:37" ht="12.75">
      <c r="A189" t="s">
        <v>93</v>
      </c>
      <c r="L189" t="s">
        <v>93</v>
      </c>
      <c r="Z189" t="s">
        <v>93</v>
      </c>
      <c r="AK189" t="s">
        <v>93</v>
      </c>
    </row>
    <row r="190" spans="1:49" ht="12.75">
      <c r="A190">
        <v>142</v>
      </c>
      <c r="B190" s="15" t="s">
        <v>143</v>
      </c>
      <c r="C190" t="s">
        <v>818</v>
      </c>
      <c r="D190" s="51">
        <v>149054</v>
      </c>
      <c r="E190" s="55">
        <v>65</v>
      </c>
      <c r="F190" s="51">
        <v>109696</v>
      </c>
      <c r="G190" s="53">
        <v>16.35</v>
      </c>
      <c r="H190" s="54">
        <v>4</v>
      </c>
      <c r="I190" s="54">
        <v>1</v>
      </c>
      <c r="J190" s="54">
        <v>50.71</v>
      </c>
      <c r="K190" s="54">
        <v>8.5</v>
      </c>
      <c r="L190">
        <v>142</v>
      </c>
      <c r="M190" s="15" t="s">
        <v>143</v>
      </c>
      <c r="N190" t="s">
        <v>818</v>
      </c>
      <c r="O190" s="51">
        <v>149054</v>
      </c>
      <c r="P190" s="51">
        <v>31194</v>
      </c>
      <c r="Q190" s="51">
        <v>39352</v>
      </c>
      <c r="R190" s="51">
        <v>271718</v>
      </c>
      <c r="S190" s="54">
        <f aca="true" t="shared" si="64" ref="S190:S205">R190/D190</f>
        <v>1.822950071786064</v>
      </c>
      <c r="T190" s="51">
        <v>1183</v>
      </c>
      <c r="U190" s="58">
        <v>1231428</v>
      </c>
      <c r="V190" s="54">
        <f aca="true" t="shared" si="65" ref="V190:V205">U190/D190</f>
        <v>8.261623304305822</v>
      </c>
      <c r="W190" s="54">
        <f t="shared" si="53"/>
        <v>4.532007448899226</v>
      </c>
      <c r="X190" s="58">
        <v>3401</v>
      </c>
      <c r="Y190" s="58">
        <v>1401</v>
      </c>
      <c r="Z190">
        <v>142</v>
      </c>
      <c r="AA190" s="15" t="s">
        <v>143</v>
      </c>
      <c r="AB190" t="s">
        <v>818</v>
      </c>
      <c r="AC190" s="51">
        <v>149054</v>
      </c>
      <c r="AD190" s="28">
        <v>2848292</v>
      </c>
      <c r="AE190" s="28">
        <v>1107372</v>
      </c>
      <c r="AF190" s="28">
        <v>34938</v>
      </c>
      <c r="AG190" s="28">
        <v>729378</v>
      </c>
      <c r="AH190" s="28">
        <v>4719980</v>
      </c>
      <c r="AI190" s="28">
        <v>0</v>
      </c>
      <c r="AJ190" s="28">
        <v>0</v>
      </c>
      <c r="AK190">
        <v>142</v>
      </c>
      <c r="AL190" s="15" t="s">
        <v>143</v>
      </c>
      <c r="AM190" t="s">
        <v>818</v>
      </c>
      <c r="AN190" s="51">
        <v>149054</v>
      </c>
      <c r="AO190" s="27">
        <v>2817782</v>
      </c>
      <c r="AP190" s="28">
        <v>748637</v>
      </c>
      <c r="AQ190" s="28">
        <v>1049462</v>
      </c>
      <c r="AR190" s="28">
        <v>4615881</v>
      </c>
      <c r="AS190" s="27">
        <v>0</v>
      </c>
      <c r="AT190" s="10">
        <f aca="true" t="shared" si="66" ref="AT190:AT205">AR190/D190</f>
        <v>30.967843868665046</v>
      </c>
      <c r="AU190" s="27">
        <v>3545944</v>
      </c>
      <c r="AV190" s="27">
        <v>1050066</v>
      </c>
      <c r="AW190" s="27">
        <v>19871</v>
      </c>
    </row>
    <row r="191" spans="1:49" ht="12.75">
      <c r="A191">
        <v>143</v>
      </c>
      <c r="B191" s="15" t="s">
        <v>144</v>
      </c>
      <c r="C191" t="s">
        <v>753</v>
      </c>
      <c r="D191" s="51">
        <v>1217</v>
      </c>
      <c r="E191" s="55">
        <v>35</v>
      </c>
      <c r="F191" s="51">
        <v>1399</v>
      </c>
      <c r="G191" s="53">
        <v>0</v>
      </c>
      <c r="H191" s="54">
        <v>0</v>
      </c>
      <c r="I191" s="54">
        <v>0</v>
      </c>
      <c r="J191" s="54">
        <v>1.28</v>
      </c>
      <c r="K191" s="54">
        <v>0</v>
      </c>
      <c r="L191">
        <v>143</v>
      </c>
      <c r="M191" s="15" t="s">
        <v>144</v>
      </c>
      <c r="N191" t="s">
        <v>753</v>
      </c>
      <c r="O191" s="51">
        <v>1217</v>
      </c>
      <c r="P191" s="51">
        <v>1654</v>
      </c>
      <c r="Q191" s="51">
        <v>539</v>
      </c>
      <c r="R191" s="51">
        <v>7240</v>
      </c>
      <c r="S191" s="54">
        <f t="shared" si="64"/>
        <v>5.949055053410024</v>
      </c>
      <c r="T191" s="51">
        <v>45</v>
      </c>
      <c r="U191" s="51">
        <v>7013</v>
      </c>
      <c r="V191" s="54">
        <f t="shared" si="65"/>
        <v>5.7625308134757605</v>
      </c>
      <c r="W191" s="54">
        <f t="shared" si="53"/>
        <v>0.968646408839779</v>
      </c>
      <c r="X191" s="51">
        <v>75</v>
      </c>
      <c r="Y191" s="51">
        <v>105</v>
      </c>
      <c r="Z191">
        <v>143</v>
      </c>
      <c r="AA191" s="15" t="s">
        <v>144</v>
      </c>
      <c r="AB191" t="s">
        <v>753</v>
      </c>
      <c r="AC191" s="51">
        <v>1217</v>
      </c>
      <c r="AD191" s="27">
        <v>9971</v>
      </c>
      <c r="AE191" s="27">
        <v>11760</v>
      </c>
      <c r="AF191" s="27">
        <v>0</v>
      </c>
      <c r="AG191" s="27">
        <v>9207</v>
      </c>
      <c r="AH191" s="27">
        <v>30938</v>
      </c>
      <c r="AI191" s="27">
        <v>0</v>
      </c>
      <c r="AJ191" s="27">
        <v>0</v>
      </c>
      <c r="AK191">
        <v>143</v>
      </c>
      <c r="AL191" s="15" t="s">
        <v>144</v>
      </c>
      <c r="AM191" t="s">
        <v>753</v>
      </c>
      <c r="AN191" s="51">
        <v>1217</v>
      </c>
      <c r="AO191" s="27">
        <v>13028</v>
      </c>
      <c r="AP191" s="27">
        <v>9523</v>
      </c>
      <c r="AQ191" s="27">
        <v>9888</v>
      </c>
      <c r="AR191" s="27">
        <v>32439</v>
      </c>
      <c r="AS191" s="27">
        <v>0</v>
      </c>
      <c r="AT191" s="10">
        <f t="shared" si="66"/>
        <v>26.654889071487265</v>
      </c>
      <c r="AU191" s="27">
        <v>20679</v>
      </c>
      <c r="AV191" s="27">
        <v>11760</v>
      </c>
      <c r="AW191" s="27">
        <v>0</v>
      </c>
    </row>
    <row r="192" spans="1:49" ht="12.75">
      <c r="A192">
        <v>144</v>
      </c>
      <c r="B192" s="15" t="s">
        <v>144</v>
      </c>
      <c r="C192" t="s">
        <v>756</v>
      </c>
      <c r="D192" s="51">
        <v>21959</v>
      </c>
      <c r="E192" s="55">
        <v>53</v>
      </c>
      <c r="F192" s="51">
        <v>2580</v>
      </c>
      <c r="G192" s="53">
        <v>0</v>
      </c>
      <c r="H192" s="54">
        <v>1</v>
      </c>
      <c r="I192" s="54">
        <v>0</v>
      </c>
      <c r="J192" s="54">
        <v>3</v>
      </c>
      <c r="K192" s="54">
        <v>0</v>
      </c>
      <c r="L192">
        <v>144</v>
      </c>
      <c r="M192" s="15" t="s">
        <v>144</v>
      </c>
      <c r="N192" t="s">
        <v>756</v>
      </c>
      <c r="O192" s="51">
        <v>21959</v>
      </c>
      <c r="P192" s="51">
        <v>1033</v>
      </c>
      <c r="Q192" s="51">
        <v>751</v>
      </c>
      <c r="R192" s="51">
        <v>13506</v>
      </c>
      <c r="S192" s="54">
        <f t="shared" si="64"/>
        <v>0.6150553303884512</v>
      </c>
      <c r="T192" s="51">
        <v>32</v>
      </c>
      <c r="U192" s="51">
        <v>32850</v>
      </c>
      <c r="V192" s="54">
        <f t="shared" si="65"/>
        <v>1.495969761828863</v>
      </c>
      <c r="W192" s="54">
        <f t="shared" si="53"/>
        <v>2.432252332296757</v>
      </c>
      <c r="X192" s="51">
        <v>1</v>
      </c>
      <c r="Y192" s="51">
        <v>15</v>
      </c>
      <c r="Z192">
        <v>144</v>
      </c>
      <c r="AA192" s="15" t="s">
        <v>144</v>
      </c>
      <c r="AB192" t="s">
        <v>756</v>
      </c>
      <c r="AC192" s="51">
        <v>21959</v>
      </c>
      <c r="AD192" s="27">
        <v>69159</v>
      </c>
      <c r="AE192" s="27">
        <v>117584</v>
      </c>
      <c r="AF192" s="27">
        <v>0</v>
      </c>
      <c r="AG192" s="27">
        <v>23786</v>
      </c>
      <c r="AH192" s="27">
        <v>210529</v>
      </c>
      <c r="AI192" s="27">
        <v>0</v>
      </c>
      <c r="AJ192" s="27">
        <v>0</v>
      </c>
      <c r="AK192">
        <v>144</v>
      </c>
      <c r="AL192" s="15" t="s">
        <v>144</v>
      </c>
      <c r="AM192" t="s">
        <v>756</v>
      </c>
      <c r="AN192" s="51">
        <v>21959</v>
      </c>
      <c r="AO192" s="27">
        <v>71547</v>
      </c>
      <c r="AP192" s="27">
        <v>21219</v>
      </c>
      <c r="AQ192" s="27">
        <v>46622</v>
      </c>
      <c r="AR192" s="27">
        <v>139388</v>
      </c>
      <c r="AS192" s="28">
        <v>0</v>
      </c>
      <c r="AT192" s="10">
        <f t="shared" si="66"/>
        <v>6.347647889248144</v>
      </c>
      <c r="AU192" s="27">
        <v>60804</v>
      </c>
      <c r="AV192" s="27">
        <v>78584</v>
      </c>
      <c r="AW192" s="27">
        <v>0</v>
      </c>
    </row>
    <row r="193" spans="1:49" ht="12.75">
      <c r="A193">
        <v>145</v>
      </c>
      <c r="B193" s="15" t="s">
        <v>144</v>
      </c>
      <c r="C193" t="s">
        <v>764</v>
      </c>
      <c r="D193" s="51">
        <v>30624</v>
      </c>
      <c r="E193" s="55">
        <v>59</v>
      </c>
      <c r="F193" s="51">
        <v>8100</v>
      </c>
      <c r="G193" s="53">
        <v>1</v>
      </c>
      <c r="H193" s="54">
        <v>0</v>
      </c>
      <c r="I193" s="54">
        <v>0</v>
      </c>
      <c r="J193" s="54">
        <v>12</v>
      </c>
      <c r="K193" s="54">
        <v>0</v>
      </c>
      <c r="L193">
        <v>145</v>
      </c>
      <c r="M193" s="15" t="s">
        <v>144</v>
      </c>
      <c r="N193" t="s">
        <v>764</v>
      </c>
      <c r="O193" s="51">
        <v>30624</v>
      </c>
      <c r="P193" s="51">
        <v>3000</v>
      </c>
      <c r="Q193" s="51">
        <v>262</v>
      </c>
      <c r="R193" s="51">
        <v>59082</v>
      </c>
      <c r="S193" s="54">
        <f t="shared" si="64"/>
        <v>1.9292711598746082</v>
      </c>
      <c r="T193" s="51">
        <v>104</v>
      </c>
      <c r="U193" s="51">
        <v>145606</v>
      </c>
      <c r="V193" s="54">
        <f t="shared" si="65"/>
        <v>4.7546368861024035</v>
      </c>
      <c r="W193" s="54">
        <f t="shared" si="53"/>
        <v>2.4644731051758573</v>
      </c>
      <c r="X193" s="51">
        <v>170</v>
      </c>
      <c r="Y193" s="51">
        <v>173</v>
      </c>
      <c r="Z193">
        <v>145</v>
      </c>
      <c r="AA193" s="15" t="s">
        <v>144</v>
      </c>
      <c r="AB193" t="s">
        <v>764</v>
      </c>
      <c r="AC193" s="51">
        <v>30624</v>
      </c>
      <c r="AD193" s="27">
        <v>357259</v>
      </c>
      <c r="AE193" s="27">
        <v>193181</v>
      </c>
      <c r="AF193" s="27">
        <v>0</v>
      </c>
      <c r="AG193" s="27">
        <v>126507</v>
      </c>
      <c r="AH193" s="27">
        <v>676947</v>
      </c>
      <c r="AI193" s="27">
        <v>0</v>
      </c>
      <c r="AJ193" s="27">
        <v>0</v>
      </c>
      <c r="AK193">
        <v>145</v>
      </c>
      <c r="AL193" s="15" t="s">
        <v>144</v>
      </c>
      <c r="AM193" t="s">
        <v>764</v>
      </c>
      <c r="AN193" s="51">
        <v>30624</v>
      </c>
      <c r="AO193" s="27">
        <v>420833</v>
      </c>
      <c r="AP193" s="27">
        <v>123273</v>
      </c>
      <c r="AQ193" s="27">
        <v>206492</v>
      </c>
      <c r="AR193" s="27">
        <v>750598</v>
      </c>
      <c r="AS193" s="27">
        <v>0</v>
      </c>
      <c r="AT193" s="10">
        <f t="shared" si="66"/>
        <v>24.51012277951933</v>
      </c>
      <c r="AU193" s="27">
        <v>557417</v>
      </c>
      <c r="AV193" s="27">
        <v>193181</v>
      </c>
      <c r="AW193" s="27">
        <v>0</v>
      </c>
    </row>
    <row r="194" spans="1:49" ht="12.75">
      <c r="A194">
        <v>146</v>
      </c>
      <c r="B194" s="15" t="s">
        <v>144</v>
      </c>
      <c r="C194" t="s">
        <v>819</v>
      </c>
      <c r="D194" s="51">
        <v>8508</v>
      </c>
      <c r="E194" s="55">
        <v>43</v>
      </c>
      <c r="F194" s="51">
        <v>3080</v>
      </c>
      <c r="G194" s="53">
        <v>1.57</v>
      </c>
      <c r="H194" s="54">
        <v>0</v>
      </c>
      <c r="I194" s="54">
        <v>0</v>
      </c>
      <c r="J194" s="54">
        <v>0.25</v>
      </c>
      <c r="K194" s="54">
        <v>1.67</v>
      </c>
      <c r="L194">
        <v>146</v>
      </c>
      <c r="M194" s="15" t="s">
        <v>144</v>
      </c>
      <c r="N194" t="s">
        <v>819</v>
      </c>
      <c r="O194" s="51">
        <v>8508</v>
      </c>
      <c r="P194" s="51">
        <v>3376</v>
      </c>
      <c r="Q194" s="51">
        <v>638</v>
      </c>
      <c r="R194" s="51">
        <v>17189</v>
      </c>
      <c r="S194" s="54">
        <f t="shared" si="64"/>
        <v>2.0203338034790783</v>
      </c>
      <c r="T194" s="51">
        <v>20</v>
      </c>
      <c r="U194" s="51">
        <v>31143</v>
      </c>
      <c r="V194" s="54">
        <f t="shared" si="65"/>
        <v>3.6604372355430184</v>
      </c>
      <c r="W194" s="54">
        <f t="shared" si="53"/>
        <v>1.8117982430624235</v>
      </c>
      <c r="X194" s="51">
        <v>13</v>
      </c>
      <c r="Y194" s="51">
        <v>17</v>
      </c>
      <c r="Z194">
        <v>146</v>
      </c>
      <c r="AA194" s="15" t="s">
        <v>144</v>
      </c>
      <c r="AB194" t="s">
        <v>819</v>
      </c>
      <c r="AC194" s="51">
        <v>8508</v>
      </c>
      <c r="AD194" s="27">
        <v>29850</v>
      </c>
      <c r="AE194" s="27">
        <v>30633</v>
      </c>
      <c r="AF194" s="27">
        <v>0</v>
      </c>
      <c r="AG194" s="27">
        <v>34016</v>
      </c>
      <c r="AH194" s="27">
        <v>94499</v>
      </c>
      <c r="AI194" s="27">
        <v>0</v>
      </c>
      <c r="AJ194" s="27">
        <v>0</v>
      </c>
      <c r="AK194">
        <v>146</v>
      </c>
      <c r="AL194" s="15" t="s">
        <v>144</v>
      </c>
      <c r="AM194" t="s">
        <v>819</v>
      </c>
      <c r="AN194" s="51">
        <v>8508</v>
      </c>
      <c r="AO194" s="27">
        <v>44103</v>
      </c>
      <c r="AP194" s="27">
        <v>22169</v>
      </c>
      <c r="AQ194" s="27">
        <v>18156</v>
      </c>
      <c r="AR194" s="27">
        <v>84428</v>
      </c>
      <c r="AS194" s="27">
        <v>1679</v>
      </c>
      <c r="AT194" s="10">
        <f t="shared" si="66"/>
        <v>9.923366243535495</v>
      </c>
      <c r="AU194" s="27">
        <v>53795</v>
      </c>
      <c r="AV194" s="27">
        <v>30633</v>
      </c>
      <c r="AW194" s="27">
        <v>0</v>
      </c>
    </row>
    <row r="195" spans="1:49" ht="12.75">
      <c r="A195">
        <v>147</v>
      </c>
      <c r="B195" s="15" t="s">
        <v>144</v>
      </c>
      <c r="C195" t="s">
        <v>827</v>
      </c>
      <c r="D195" s="51">
        <v>41898</v>
      </c>
      <c r="E195" s="57">
        <v>51</v>
      </c>
      <c r="F195" s="58">
        <v>9573</v>
      </c>
      <c r="G195" s="53">
        <v>0.57</v>
      </c>
      <c r="H195" s="56">
        <v>1</v>
      </c>
      <c r="I195" s="56">
        <v>0.57</v>
      </c>
      <c r="J195" s="56">
        <v>3.5</v>
      </c>
      <c r="K195" s="56">
        <v>0.57</v>
      </c>
      <c r="L195">
        <v>147</v>
      </c>
      <c r="M195" s="15" t="s">
        <v>144</v>
      </c>
      <c r="N195" t="s">
        <v>827</v>
      </c>
      <c r="O195" s="51">
        <v>41898</v>
      </c>
      <c r="P195" s="58">
        <v>4922</v>
      </c>
      <c r="Q195" s="58">
        <v>2686</v>
      </c>
      <c r="R195" s="58">
        <v>44390</v>
      </c>
      <c r="S195" s="54">
        <f t="shared" si="64"/>
        <v>1.0594777793689436</v>
      </c>
      <c r="T195" s="58">
        <v>73</v>
      </c>
      <c r="U195" s="58">
        <v>33043</v>
      </c>
      <c r="V195" s="54">
        <f t="shared" si="65"/>
        <v>0.7886533963435008</v>
      </c>
      <c r="W195" s="54">
        <f t="shared" si="53"/>
        <v>0.7443793647217842</v>
      </c>
      <c r="X195" s="58">
        <v>141</v>
      </c>
      <c r="Y195" s="58">
        <v>8</v>
      </c>
      <c r="Z195">
        <v>147</v>
      </c>
      <c r="AA195" s="15" t="s">
        <v>144</v>
      </c>
      <c r="AB195" t="s">
        <v>827</v>
      </c>
      <c r="AC195" s="51">
        <v>41898</v>
      </c>
      <c r="AD195" s="28">
        <v>108524</v>
      </c>
      <c r="AE195" s="28">
        <v>97159</v>
      </c>
      <c r="AF195" s="28">
        <v>0</v>
      </c>
      <c r="AG195" s="28">
        <v>73958</v>
      </c>
      <c r="AH195" s="28">
        <v>279641</v>
      </c>
      <c r="AI195" s="28">
        <v>0</v>
      </c>
      <c r="AJ195" s="28">
        <v>4070</v>
      </c>
      <c r="AK195">
        <v>147</v>
      </c>
      <c r="AL195" s="15" t="s">
        <v>144</v>
      </c>
      <c r="AM195" t="s">
        <v>450</v>
      </c>
      <c r="AN195" s="51">
        <v>41898</v>
      </c>
      <c r="AO195" s="27">
        <v>142584</v>
      </c>
      <c r="AP195" s="28">
        <v>64028</v>
      </c>
      <c r="AQ195" s="28">
        <v>125583</v>
      </c>
      <c r="AR195" s="28">
        <v>332195</v>
      </c>
      <c r="AS195" s="27">
        <v>50535</v>
      </c>
      <c r="AT195" s="10">
        <f t="shared" si="66"/>
        <v>7.928660079240059</v>
      </c>
      <c r="AU195" s="27">
        <v>235036</v>
      </c>
      <c r="AV195" s="27">
        <v>97159</v>
      </c>
      <c r="AW195" s="27">
        <v>0</v>
      </c>
    </row>
    <row r="196" spans="1:49" ht="12.75">
      <c r="A196">
        <v>148</v>
      </c>
      <c r="B196" s="15" t="s">
        <v>144</v>
      </c>
      <c r="C196" t="s">
        <v>855</v>
      </c>
      <c r="D196" s="51">
        <v>27613</v>
      </c>
      <c r="E196" s="55">
        <v>56.5</v>
      </c>
      <c r="F196" s="51">
        <v>28960</v>
      </c>
      <c r="G196" s="53">
        <v>1</v>
      </c>
      <c r="H196" s="56">
        <v>0</v>
      </c>
      <c r="I196" s="56">
        <v>0</v>
      </c>
      <c r="J196" s="56">
        <v>3.48</v>
      </c>
      <c r="K196" s="56">
        <v>0</v>
      </c>
      <c r="L196">
        <v>148</v>
      </c>
      <c r="M196" s="15" t="s">
        <v>144</v>
      </c>
      <c r="N196" t="s">
        <v>855</v>
      </c>
      <c r="O196" s="51">
        <v>27613</v>
      </c>
      <c r="P196" s="58">
        <v>3003</v>
      </c>
      <c r="Q196" s="58">
        <v>669</v>
      </c>
      <c r="R196" s="58">
        <v>19843</v>
      </c>
      <c r="S196" s="54">
        <f t="shared" si="64"/>
        <v>0.7186107992612175</v>
      </c>
      <c r="T196" s="58">
        <v>53</v>
      </c>
      <c r="U196" s="58">
        <v>70817</v>
      </c>
      <c r="V196" s="54">
        <f t="shared" si="65"/>
        <v>2.56462535762141</v>
      </c>
      <c r="W196" s="54">
        <f t="shared" si="53"/>
        <v>3.568865594920123</v>
      </c>
      <c r="X196" s="58">
        <v>45</v>
      </c>
      <c r="Y196" s="58">
        <v>52</v>
      </c>
      <c r="Z196">
        <v>148</v>
      </c>
      <c r="AA196" s="15" t="s">
        <v>144</v>
      </c>
      <c r="AB196" t="s">
        <v>855</v>
      </c>
      <c r="AC196" s="51">
        <v>27613</v>
      </c>
      <c r="AD196" s="28">
        <v>70928</v>
      </c>
      <c r="AE196" s="28">
        <v>68356</v>
      </c>
      <c r="AF196" s="28">
        <v>0</v>
      </c>
      <c r="AG196" s="28">
        <v>44545</v>
      </c>
      <c r="AH196" s="28">
        <v>183829</v>
      </c>
      <c r="AI196" s="28">
        <v>0</v>
      </c>
      <c r="AJ196" s="28">
        <v>0</v>
      </c>
      <c r="AK196">
        <v>148</v>
      </c>
      <c r="AL196" s="15" t="s">
        <v>144</v>
      </c>
      <c r="AM196" t="s">
        <v>855</v>
      </c>
      <c r="AN196" s="51">
        <v>27613</v>
      </c>
      <c r="AO196" s="27">
        <v>100461</v>
      </c>
      <c r="AP196" s="28">
        <v>29808</v>
      </c>
      <c r="AQ196" s="28">
        <v>35031</v>
      </c>
      <c r="AR196" s="28">
        <v>165300</v>
      </c>
      <c r="AS196" s="27">
        <v>0</v>
      </c>
      <c r="AT196" s="10">
        <f t="shared" si="66"/>
        <v>5.986310795639735</v>
      </c>
      <c r="AU196" s="27">
        <v>96944</v>
      </c>
      <c r="AV196" s="27">
        <v>68356</v>
      </c>
      <c r="AW196" s="27">
        <v>0</v>
      </c>
    </row>
    <row r="197" spans="1:49" ht="12.75">
      <c r="A197">
        <v>149</v>
      </c>
      <c r="B197" s="15" t="s">
        <v>144</v>
      </c>
      <c r="C197" t="s">
        <v>863</v>
      </c>
      <c r="D197" s="51">
        <v>10270</v>
      </c>
      <c r="E197" s="55">
        <v>62.5</v>
      </c>
      <c r="F197" s="51">
        <v>7339</v>
      </c>
      <c r="G197" s="53">
        <v>3.4</v>
      </c>
      <c r="H197" s="54">
        <v>1</v>
      </c>
      <c r="I197" s="54">
        <v>0</v>
      </c>
      <c r="J197" s="54">
        <v>8.28</v>
      </c>
      <c r="K197" s="54">
        <v>0</v>
      </c>
      <c r="L197">
        <v>149</v>
      </c>
      <c r="M197" s="15" t="s">
        <v>144</v>
      </c>
      <c r="N197" t="s">
        <v>863</v>
      </c>
      <c r="O197" s="51">
        <v>10270</v>
      </c>
      <c r="P197" s="51">
        <v>4119</v>
      </c>
      <c r="Q197" s="51">
        <v>3842</v>
      </c>
      <c r="R197" s="51">
        <v>47083</v>
      </c>
      <c r="S197" s="54">
        <f t="shared" si="64"/>
        <v>4.5845180136319374</v>
      </c>
      <c r="T197" s="51">
        <v>153</v>
      </c>
      <c r="U197" s="51">
        <v>158671</v>
      </c>
      <c r="V197" s="54">
        <f t="shared" si="65"/>
        <v>15.449951314508276</v>
      </c>
      <c r="W197" s="54">
        <f t="shared" si="53"/>
        <v>3.37002739842406</v>
      </c>
      <c r="X197" s="51">
        <v>0</v>
      </c>
      <c r="Y197" s="51">
        <v>216</v>
      </c>
      <c r="Z197">
        <v>149</v>
      </c>
      <c r="AA197" s="15" t="s">
        <v>144</v>
      </c>
      <c r="AB197" t="s">
        <v>863</v>
      </c>
      <c r="AC197" s="51">
        <v>10270</v>
      </c>
      <c r="AD197" s="27">
        <v>409235</v>
      </c>
      <c r="AE197" s="27">
        <v>80558</v>
      </c>
      <c r="AF197" s="27">
        <v>0</v>
      </c>
      <c r="AG197" s="27">
        <v>94823</v>
      </c>
      <c r="AH197" s="27">
        <v>584616</v>
      </c>
      <c r="AI197" s="27">
        <v>0</v>
      </c>
      <c r="AJ197" s="27">
        <v>0</v>
      </c>
      <c r="AK197">
        <v>149</v>
      </c>
      <c r="AL197" s="15" t="s">
        <v>144</v>
      </c>
      <c r="AM197" t="s">
        <v>451</v>
      </c>
      <c r="AN197" s="51">
        <v>10270</v>
      </c>
      <c r="AO197" s="27">
        <v>402662</v>
      </c>
      <c r="AP197" s="27">
        <v>102705</v>
      </c>
      <c r="AQ197" s="27">
        <v>100497</v>
      </c>
      <c r="AR197" s="27">
        <v>605864</v>
      </c>
      <c r="AS197" s="28">
        <v>0</v>
      </c>
      <c r="AT197" s="10">
        <f t="shared" si="66"/>
        <v>58.9935735150925</v>
      </c>
      <c r="AU197" s="27">
        <v>525306</v>
      </c>
      <c r="AV197" s="27">
        <v>80558</v>
      </c>
      <c r="AW197" s="27">
        <v>0</v>
      </c>
    </row>
    <row r="198" spans="1:49" ht="12.75">
      <c r="A198">
        <v>150</v>
      </c>
      <c r="B198" s="15" t="s">
        <v>144</v>
      </c>
      <c r="C198" t="s">
        <v>926</v>
      </c>
      <c r="D198" s="51">
        <v>1287</v>
      </c>
      <c r="E198" s="55">
        <v>41</v>
      </c>
      <c r="F198" s="51">
        <v>1736</v>
      </c>
      <c r="G198" s="53">
        <v>1</v>
      </c>
      <c r="H198" s="54">
        <v>0</v>
      </c>
      <c r="I198" s="54">
        <v>0</v>
      </c>
      <c r="J198" s="54">
        <v>1.11</v>
      </c>
      <c r="K198" s="54">
        <v>0.36</v>
      </c>
      <c r="L198">
        <v>150</v>
      </c>
      <c r="M198" s="15" t="s">
        <v>144</v>
      </c>
      <c r="N198" t="s">
        <v>926</v>
      </c>
      <c r="O198" s="51">
        <v>1287</v>
      </c>
      <c r="P198" s="51">
        <v>2834</v>
      </c>
      <c r="Q198" s="51">
        <v>682</v>
      </c>
      <c r="R198" s="51">
        <v>20725</v>
      </c>
      <c r="S198" s="54">
        <f t="shared" si="64"/>
        <v>16.103341103341105</v>
      </c>
      <c r="T198" s="51">
        <v>35</v>
      </c>
      <c r="U198" s="51">
        <v>41648</v>
      </c>
      <c r="V198" s="54">
        <f t="shared" si="65"/>
        <v>32.36052836052836</v>
      </c>
      <c r="W198" s="54">
        <f t="shared" si="53"/>
        <v>2.009553679131484</v>
      </c>
      <c r="X198" s="51">
        <v>3</v>
      </c>
      <c r="Y198" s="51">
        <v>39</v>
      </c>
      <c r="Z198">
        <v>150</v>
      </c>
      <c r="AA198" s="15" t="s">
        <v>144</v>
      </c>
      <c r="AB198" t="s">
        <v>926</v>
      </c>
      <c r="AC198" s="51">
        <v>1287</v>
      </c>
      <c r="AD198" s="27">
        <v>19916</v>
      </c>
      <c r="AE198" s="27">
        <v>33688</v>
      </c>
      <c r="AF198" s="27">
        <v>0</v>
      </c>
      <c r="AG198" s="27">
        <v>21492</v>
      </c>
      <c r="AH198" s="27">
        <v>75096</v>
      </c>
      <c r="AI198" s="27">
        <v>0</v>
      </c>
      <c r="AJ198" s="27">
        <v>0</v>
      </c>
      <c r="AK198">
        <v>150</v>
      </c>
      <c r="AL198" s="15" t="s">
        <v>144</v>
      </c>
      <c r="AM198" t="s">
        <v>926</v>
      </c>
      <c r="AN198" s="51">
        <v>1287</v>
      </c>
      <c r="AO198" s="27">
        <v>36595</v>
      </c>
      <c r="AP198" s="27">
        <v>13799</v>
      </c>
      <c r="AQ198" s="27">
        <v>17360</v>
      </c>
      <c r="AR198" s="27">
        <v>67754</v>
      </c>
      <c r="AS198" s="27">
        <v>0</v>
      </c>
      <c r="AT198" s="10">
        <f t="shared" si="66"/>
        <v>52.644910644910645</v>
      </c>
      <c r="AU198" s="27">
        <v>34066</v>
      </c>
      <c r="AV198" s="27">
        <v>33688</v>
      </c>
      <c r="AW198" s="27">
        <v>0</v>
      </c>
    </row>
    <row r="199" spans="1:49" ht="12.75">
      <c r="A199">
        <v>151</v>
      </c>
      <c r="B199" s="15" t="s">
        <v>144</v>
      </c>
      <c r="C199" t="s">
        <v>977</v>
      </c>
      <c r="D199" s="51">
        <v>34222</v>
      </c>
      <c r="E199" s="55">
        <v>65</v>
      </c>
      <c r="F199" s="51">
        <v>4493</v>
      </c>
      <c r="G199" s="53">
        <v>0</v>
      </c>
      <c r="H199" s="54">
        <v>1</v>
      </c>
      <c r="I199" s="54">
        <v>0</v>
      </c>
      <c r="J199" s="54">
        <v>4.86</v>
      </c>
      <c r="K199" s="54">
        <v>0.3</v>
      </c>
      <c r="L199">
        <v>151</v>
      </c>
      <c r="M199" s="15" t="s">
        <v>144</v>
      </c>
      <c r="N199" t="s">
        <v>977</v>
      </c>
      <c r="O199" s="51">
        <v>34222</v>
      </c>
      <c r="P199" s="51">
        <v>4146</v>
      </c>
      <c r="Q199" s="51">
        <v>2360</v>
      </c>
      <c r="R199" s="51">
        <v>36958</v>
      </c>
      <c r="S199" s="54">
        <f t="shared" si="64"/>
        <v>1.0799485710946175</v>
      </c>
      <c r="T199" s="51">
        <v>92</v>
      </c>
      <c r="U199" s="51">
        <v>105008</v>
      </c>
      <c r="V199" s="54">
        <f t="shared" si="65"/>
        <v>3.068435509321489</v>
      </c>
      <c r="W199" s="54">
        <f t="shared" si="53"/>
        <v>2.8412792900048705</v>
      </c>
      <c r="X199" s="51">
        <v>194</v>
      </c>
      <c r="Y199" s="51">
        <v>201</v>
      </c>
      <c r="Z199">
        <v>151</v>
      </c>
      <c r="AA199" s="15" t="s">
        <v>144</v>
      </c>
      <c r="AB199" t="s">
        <v>977</v>
      </c>
      <c r="AC199" s="51">
        <v>34222</v>
      </c>
      <c r="AD199" s="27">
        <v>119552</v>
      </c>
      <c r="AE199" s="27">
        <v>54218</v>
      </c>
      <c r="AF199" s="27">
        <v>0</v>
      </c>
      <c r="AG199" s="27">
        <v>69232</v>
      </c>
      <c r="AH199" s="27">
        <v>243002</v>
      </c>
      <c r="AI199" s="27">
        <v>0</v>
      </c>
      <c r="AJ199" s="27">
        <v>0</v>
      </c>
      <c r="AK199">
        <v>151</v>
      </c>
      <c r="AL199" s="15" t="s">
        <v>144</v>
      </c>
      <c r="AM199" t="s">
        <v>977</v>
      </c>
      <c r="AN199" s="51">
        <v>34222</v>
      </c>
      <c r="AO199" s="27">
        <v>123540</v>
      </c>
      <c r="AP199" s="27">
        <v>47025</v>
      </c>
      <c r="AQ199" s="27">
        <v>24784</v>
      </c>
      <c r="AR199" s="27">
        <v>195349</v>
      </c>
      <c r="AS199" s="27">
        <v>0</v>
      </c>
      <c r="AT199" s="10">
        <f t="shared" si="66"/>
        <v>5.7082870667991354</v>
      </c>
      <c r="AU199" s="27">
        <v>141131</v>
      </c>
      <c r="AV199" s="27">
        <v>54218</v>
      </c>
      <c r="AW199" s="27">
        <v>0</v>
      </c>
    </row>
    <row r="200" spans="1:49" ht="12.75">
      <c r="A200">
        <v>152</v>
      </c>
      <c r="B200" s="15" t="s">
        <v>144</v>
      </c>
      <c r="C200" t="s">
        <v>1058</v>
      </c>
      <c r="D200" s="51">
        <v>13950</v>
      </c>
      <c r="E200" s="55">
        <v>55</v>
      </c>
      <c r="F200" s="51">
        <v>5648</v>
      </c>
      <c r="G200" s="53">
        <v>1</v>
      </c>
      <c r="H200" s="54">
        <v>0</v>
      </c>
      <c r="I200" s="54">
        <v>0</v>
      </c>
      <c r="J200" s="54">
        <v>5.24</v>
      </c>
      <c r="K200" s="54">
        <v>0</v>
      </c>
      <c r="L200">
        <v>152</v>
      </c>
      <c r="M200" s="15" t="s">
        <v>144</v>
      </c>
      <c r="N200" t="s">
        <v>1058</v>
      </c>
      <c r="O200" s="51">
        <v>13950</v>
      </c>
      <c r="P200" s="51">
        <v>2962</v>
      </c>
      <c r="Q200" s="51">
        <v>1525</v>
      </c>
      <c r="R200" s="51">
        <v>32336</v>
      </c>
      <c r="S200" s="54">
        <f t="shared" si="64"/>
        <v>2.317992831541219</v>
      </c>
      <c r="T200" s="51">
        <v>83</v>
      </c>
      <c r="U200" s="51">
        <v>72730</v>
      </c>
      <c r="V200" s="54">
        <f t="shared" si="65"/>
        <v>5.213620071684588</v>
      </c>
      <c r="W200" s="54">
        <f t="shared" si="53"/>
        <v>2.2491959426026717</v>
      </c>
      <c r="X200" s="51">
        <v>1263</v>
      </c>
      <c r="Y200" s="51">
        <v>2407</v>
      </c>
      <c r="Z200">
        <v>152</v>
      </c>
      <c r="AA200" s="15" t="s">
        <v>144</v>
      </c>
      <c r="AB200" t="s">
        <v>1058</v>
      </c>
      <c r="AC200" s="51">
        <v>13950</v>
      </c>
      <c r="AD200" s="27">
        <v>43495</v>
      </c>
      <c r="AE200" s="27">
        <v>67311</v>
      </c>
      <c r="AF200" s="27">
        <v>0</v>
      </c>
      <c r="AG200" s="27">
        <v>119487</v>
      </c>
      <c r="AH200" s="27">
        <v>230293</v>
      </c>
      <c r="AI200" s="27">
        <v>5000</v>
      </c>
      <c r="AJ200" s="27">
        <v>0</v>
      </c>
      <c r="AK200">
        <v>152</v>
      </c>
      <c r="AL200" s="15" t="s">
        <v>144</v>
      </c>
      <c r="AM200" t="s">
        <v>1058</v>
      </c>
      <c r="AN200" s="51">
        <v>13950</v>
      </c>
      <c r="AO200" s="27">
        <v>110385</v>
      </c>
      <c r="AP200" s="27">
        <v>34587</v>
      </c>
      <c r="AQ200" s="27">
        <v>45850</v>
      </c>
      <c r="AR200" s="27">
        <v>190822</v>
      </c>
      <c r="AS200" s="27">
        <v>72672</v>
      </c>
      <c r="AT200" s="10">
        <f t="shared" si="66"/>
        <v>13.678996415770609</v>
      </c>
      <c r="AU200" s="27">
        <v>123511</v>
      </c>
      <c r="AV200" s="27">
        <v>67311</v>
      </c>
      <c r="AW200" s="27">
        <v>0</v>
      </c>
    </row>
    <row r="201" spans="1:49" ht="12.75">
      <c r="A201">
        <v>153</v>
      </c>
      <c r="B201" s="15" t="s">
        <v>144</v>
      </c>
      <c r="C201" t="s">
        <v>1061</v>
      </c>
      <c r="D201" s="51">
        <v>4664</v>
      </c>
      <c r="E201" s="55">
        <v>45</v>
      </c>
      <c r="F201" s="51">
        <v>2132</v>
      </c>
      <c r="G201" s="53">
        <v>0</v>
      </c>
      <c r="H201" s="54">
        <v>0.37</v>
      </c>
      <c r="I201" s="54">
        <v>1</v>
      </c>
      <c r="J201" s="54">
        <v>1.06</v>
      </c>
      <c r="K201" s="54">
        <v>0</v>
      </c>
      <c r="L201">
        <v>153</v>
      </c>
      <c r="M201" s="15" t="s">
        <v>144</v>
      </c>
      <c r="N201" t="s">
        <v>1061</v>
      </c>
      <c r="O201" s="51">
        <v>4664</v>
      </c>
      <c r="P201" s="51">
        <v>2074</v>
      </c>
      <c r="Q201" s="51">
        <v>7164</v>
      </c>
      <c r="R201" s="51">
        <v>23669</v>
      </c>
      <c r="S201" s="54">
        <f t="shared" si="64"/>
        <v>5.074828473413379</v>
      </c>
      <c r="T201" s="51">
        <v>60</v>
      </c>
      <c r="U201" s="51">
        <v>58403</v>
      </c>
      <c r="V201" s="54">
        <f t="shared" si="65"/>
        <v>12.522084048027445</v>
      </c>
      <c r="W201" s="54">
        <f t="shared" si="53"/>
        <v>2.467489120790908</v>
      </c>
      <c r="X201" s="51">
        <v>3</v>
      </c>
      <c r="Y201" s="51">
        <v>128</v>
      </c>
      <c r="Z201">
        <v>153</v>
      </c>
      <c r="AA201" s="15" t="s">
        <v>144</v>
      </c>
      <c r="AB201" t="s">
        <v>1061</v>
      </c>
      <c r="AC201" s="51">
        <v>4664</v>
      </c>
      <c r="AD201" s="27">
        <v>30342</v>
      </c>
      <c r="AE201" s="27">
        <v>48667</v>
      </c>
      <c r="AF201" s="27">
        <v>0</v>
      </c>
      <c r="AG201" s="27">
        <v>51667</v>
      </c>
      <c r="AH201" s="27">
        <v>130676</v>
      </c>
      <c r="AI201" s="27">
        <v>0</v>
      </c>
      <c r="AJ201" s="27">
        <v>0</v>
      </c>
      <c r="AK201">
        <v>153</v>
      </c>
      <c r="AL201" s="15" t="s">
        <v>144</v>
      </c>
      <c r="AM201" t="s">
        <v>1061</v>
      </c>
      <c r="AN201" s="51">
        <v>4664</v>
      </c>
      <c r="AO201" s="27">
        <v>71434</v>
      </c>
      <c r="AP201" s="27">
        <v>21816</v>
      </c>
      <c r="AQ201" s="27">
        <v>29303</v>
      </c>
      <c r="AR201" s="27">
        <v>122553</v>
      </c>
      <c r="AS201" s="27">
        <v>0</v>
      </c>
      <c r="AT201" s="10">
        <f t="shared" si="66"/>
        <v>26.276372212692966</v>
      </c>
      <c r="AU201" s="27">
        <v>73886</v>
      </c>
      <c r="AV201" s="27">
        <v>48667</v>
      </c>
      <c r="AW201" s="27">
        <v>0</v>
      </c>
    </row>
    <row r="202" spans="1:49" ht="12.75">
      <c r="A202">
        <v>154</v>
      </c>
      <c r="B202" s="15" t="s">
        <v>144</v>
      </c>
      <c r="C202" t="s">
        <v>1070</v>
      </c>
      <c r="D202" s="51">
        <v>28299</v>
      </c>
      <c r="E202" s="55">
        <v>68</v>
      </c>
      <c r="F202" s="51">
        <v>14255</v>
      </c>
      <c r="G202" s="53">
        <v>3.57</v>
      </c>
      <c r="H202" s="56">
        <v>0</v>
      </c>
      <c r="I202" s="56">
        <v>0</v>
      </c>
      <c r="J202" s="56">
        <v>7.5</v>
      </c>
      <c r="K202" s="56">
        <v>2.95</v>
      </c>
      <c r="L202">
        <v>154</v>
      </c>
      <c r="M202" s="15" t="s">
        <v>144</v>
      </c>
      <c r="N202" t="s">
        <v>1070</v>
      </c>
      <c r="O202" s="51">
        <v>28299</v>
      </c>
      <c r="P202" s="58">
        <v>3736</v>
      </c>
      <c r="Q202" s="58">
        <v>3375</v>
      </c>
      <c r="R202" s="58">
        <v>51992</v>
      </c>
      <c r="S202" s="54">
        <f t="shared" si="64"/>
        <v>1.8372380649492914</v>
      </c>
      <c r="T202" s="58">
        <v>125</v>
      </c>
      <c r="U202" s="58">
        <v>161887</v>
      </c>
      <c r="V202" s="54">
        <f t="shared" si="65"/>
        <v>5.720590833598361</v>
      </c>
      <c r="W202" s="54">
        <f t="shared" si="53"/>
        <v>3.1136905677796585</v>
      </c>
      <c r="X202" s="58">
        <v>221</v>
      </c>
      <c r="Y202" s="58">
        <v>87</v>
      </c>
      <c r="Z202">
        <v>154</v>
      </c>
      <c r="AA202" s="15" t="s">
        <v>144</v>
      </c>
      <c r="AB202" t="s">
        <v>1070</v>
      </c>
      <c r="AC202" s="51">
        <v>28299</v>
      </c>
      <c r="AD202" s="28">
        <v>310586</v>
      </c>
      <c r="AE202" s="28">
        <v>98066</v>
      </c>
      <c r="AF202" s="28">
        <v>0</v>
      </c>
      <c r="AG202" s="28">
        <v>49504</v>
      </c>
      <c r="AH202" s="28">
        <v>458156</v>
      </c>
      <c r="AI202" s="28">
        <v>255000</v>
      </c>
      <c r="AJ202" s="28">
        <v>0</v>
      </c>
      <c r="AK202">
        <v>154</v>
      </c>
      <c r="AL202" s="15" t="s">
        <v>144</v>
      </c>
      <c r="AM202" t="s">
        <v>1070</v>
      </c>
      <c r="AN202" s="51">
        <v>28299</v>
      </c>
      <c r="AO202" s="27">
        <v>270818</v>
      </c>
      <c r="AP202" s="28">
        <v>107207</v>
      </c>
      <c r="AQ202" s="28">
        <v>83726</v>
      </c>
      <c r="AR202" s="28">
        <v>461751</v>
      </c>
      <c r="AS202" s="27">
        <v>358651</v>
      </c>
      <c r="AT202" s="10">
        <f t="shared" si="66"/>
        <v>16.316866320364678</v>
      </c>
      <c r="AU202" s="27">
        <v>363685</v>
      </c>
      <c r="AV202" s="27">
        <v>98066</v>
      </c>
      <c r="AW202" s="27">
        <v>0</v>
      </c>
    </row>
    <row r="203" spans="1:49" ht="12.75">
      <c r="A203">
        <v>155</v>
      </c>
      <c r="B203" s="15" t="s">
        <v>144</v>
      </c>
      <c r="C203" t="s">
        <v>1</v>
      </c>
      <c r="D203" s="51">
        <v>3305</v>
      </c>
      <c r="E203" s="55">
        <v>39</v>
      </c>
      <c r="F203" s="51">
        <v>5063</v>
      </c>
      <c r="G203" s="53">
        <v>0</v>
      </c>
      <c r="H203" s="54">
        <v>0</v>
      </c>
      <c r="I203" s="54">
        <v>0</v>
      </c>
      <c r="J203" s="54">
        <v>1.85</v>
      </c>
      <c r="K203" s="54">
        <v>0.31</v>
      </c>
      <c r="L203">
        <v>155</v>
      </c>
      <c r="M203" s="15" t="s">
        <v>144</v>
      </c>
      <c r="N203" t="s">
        <v>1</v>
      </c>
      <c r="O203" s="51">
        <v>3305</v>
      </c>
      <c r="P203" s="51">
        <v>1255</v>
      </c>
      <c r="Q203" s="51">
        <v>940</v>
      </c>
      <c r="R203" s="51">
        <v>17151</v>
      </c>
      <c r="S203" s="54">
        <f t="shared" si="64"/>
        <v>5.189409984871407</v>
      </c>
      <c r="T203" s="51">
        <v>53</v>
      </c>
      <c r="U203" s="51">
        <v>30827</v>
      </c>
      <c r="V203" s="54">
        <f t="shared" si="65"/>
        <v>9.327382753403933</v>
      </c>
      <c r="W203" s="54">
        <f t="shared" si="53"/>
        <v>1.7973879074106467</v>
      </c>
      <c r="X203" s="51">
        <v>0</v>
      </c>
      <c r="Y203" s="51">
        <v>29</v>
      </c>
      <c r="Z203">
        <v>155</v>
      </c>
      <c r="AA203" s="15" t="s">
        <v>144</v>
      </c>
      <c r="AB203" t="s">
        <v>1</v>
      </c>
      <c r="AC203" s="51">
        <v>3305</v>
      </c>
      <c r="AD203" s="27">
        <v>27368</v>
      </c>
      <c r="AE203" s="27">
        <v>31591</v>
      </c>
      <c r="AF203" s="27">
        <v>0</v>
      </c>
      <c r="AG203" s="27">
        <v>34605</v>
      </c>
      <c r="AH203" s="27">
        <v>93564</v>
      </c>
      <c r="AI203" s="27">
        <v>0</v>
      </c>
      <c r="AJ203" s="27">
        <v>0</v>
      </c>
      <c r="AK203">
        <v>155</v>
      </c>
      <c r="AL203" s="15" t="s">
        <v>144</v>
      </c>
      <c r="AM203" t="s">
        <v>452</v>
      </c>
      <c r="AN203" s="51">
        <v>3305</v>
      </c>
      <c r="AO203" s="27">
        <v>44115</v>
      </c>
      <c r="AP203" s="27">
        <v>14869</v>
      </c>
      <c r="AQ203" s="27">
        <v>23517</v>
      </c>
      <c r="AR203" s="27">
        <v>82501</v>
      </c>
      <c r="AS203" s="27">
        <v>0</v>
      </c>
      <c r="AT203" s="10">
        <f t="shared" si="66"/>
        <v>24.9624810892587</v>
      </c>
      <c r="AU203" s="27">
        <v>50910</v>
      </c>
      <c r="AV203" s="27">
        <v>31591</v>
      </c>
      <c r="AW203" s="27">
        <v>0</v>
      </c>
    </row>
    <row r="204" spans="1:49" ht="12.75">
      <c r="A204">
        <v>156</v>
      </c>
      <c r="B204" s="15" t="s">
        <v>144</v>
      </c>
      <c r="C204" t="s">
        <v>21</v>
      </c>
      <c r="D204" s="51">
        <v>34067</v>
      </c>
      <c r="E204" s="55">
        <v>66</v>
      </c>
      <c r="F204" s="51">
        <v>24108</v>
      </c>
      <c r="G204" s="53">
        <v>7.5</v>
      </c>
      <c r="H204" s="54">
        <v>0</v>
      </c>
      <c r="I204" s="54">
        <v>0</v>
      </c>
      <c r="J204" s="54">
        <v>19.5</v>
      </c>
      <c r="K204" s="54">
        <v>0.5</v>
      </c>
      <c r="L204">
        <v>156</v>
      </c>
      <c r="M204" s="15" t="s">
        <v>144</v>
      </c>
      <c r="N204" t="s">
        <v>21</v>
      </c>
      <c r="O204" s="51">
        <v>34067</v>
      </c>
      <c r="P204" s="51">
        <v>11826</v>
      </c>
      <c r="Q204" s="51">
        <v>12758</v>
      </c>
      <c r="R204" s="51">
        <v>121744</v>
      </c>
      <c r="S204" s="54">
        <f t="shared" si="64"/>
        <v>3.5736636627821645</v>
      </c>
      <c r="T204" s="51">
        <v>464</v>
      </c>
      <c r="U204" s="51">
        <v>429792</v>
      </c>
      <c r="V204" s="54">
        <f t="shared" si="65"/>
        <v>12.616080077494349</v>
      </c>
      <c r="W204" s="54">
        <f t="shared" si="53"/>
        <v>3.530293073991326</v>
      </c>
      <c r="X204" s="51">
        <v>711</v>
      </c>
      <c r="Y204" s="51">
        <v>311</v>
      </c>
      <c r="Z204">
        <v>156</v>
      </c>
      <c r="AA204" s="15" t="s">
        <v>144</v>
      </c>
      <c r="AB204" t="s">
        <v>21</v>
      </c>
      <c r="AC204" s="51">
        <v>34067</v>
      </c>
      <c r="AD204" s="27">
        <v>842382</v>
      </c>
      <c r="AE204" s="27">
        <v>169680</v>
      </c>
      <c r="AF204" s="27">
        <v>0</v>
      </c>
      <c r="AG204" s="27">
        <v>219546</v>
      </c>
      <c r="AH204" s="27">
        <v>1231608</v>
      </c>
      <c r="AI204" s="27">
        <v>0</v>
      </c>
      <c r="AJ204" s="27">
        <v>0</v>
      </c>
      <c r="AK204">
        <v>156</v>
      </c>
      <c r="AL204" s="15" t="s">
        <v>144</v>
      </c>
      <c r="AM204" t="s">
        <v>21</v>
      </c>
      <c r="AN204" s="51">
        <v>34067</v>
      </c>
      <c r="AO204" s="27">
        <v>811856</v>
      </c>
      <c r="AP204" s="27">
        <v>206707</v>
      </c>
      <c r="AQ204" s="27">
        <v>221419</v>
      </c>
      <c r="AR204" s="27">
        <v>1239982</v>
      </c>
      <c r="AS204" s="28">
        <v>0</v>
      </c>
      <c r="AT204" s="10">
        <f t="shared" si="66"/>
        <v>36.39833269733173</v>
      </c>
      <c r="AU204" s="27">
        <v>1070302</v>
      </c>
      <c r="AV204" s="27">
        <v>169680</v>
      </c>
      <c r="AW204" s="27">
        <v>0</v>
      </c>
    </row>
    <row r="205" spans="1:49" ht="12.75">
      <c r="A205">
        <v>157</v>
      </c>
      <c r="B205" s="15" t="s">
        <v>144</v>
      </c>
      <c r="C205" t="s">
        <v>49</v>
      </c>
      <c r="D205" s="51">
        <v>22564</v>
      </c>
      <c r="E205" s="55">
        <v>61</v>
      </c>
      <c r="F205" s="51">
        <v>11130</v>
      </c>
      <c r="G205" s="53">
        <v>1</v>
      </c>
      <c r="H205" s="54">
        <v>0</v>
      </c>
      <c r="I205" s="54">
        <v>0</v>
      </c>
      <c r="J205" s="54">
        <v>6.1</v>
      </c>
      <c r="K205" s="54">
        <v>0.7</v>
      </c>
      <c r="L205">
        <v>157</v>
      </c>
      <c r="M205" s="15" t="s">
        <v>144</v>
      </c>
      <c r="N205" t="s">
        <v>49</v>
      </c>
      <c r="O205" s="51">
        <v>22564</v>
      </c>
      <c r="P205" s="51">
        <v>3195</v>
      </c>
      <c r="Q205" s="51">
        <v>1431</v>
      </c>
      <c r="R205" s="51">
        <v>40841</v>
      </c>
      <c r="S205" s="54">
        <f t="shared" si="64"/>
        <v>1.8100070909413224</v>
      </c>
      <c r="T205" s="51">
        <v>121</v>
      </c>
      <c r="U205" s="51">
        <v>102803</v>
      </c>
      <c r="V205" s="54">
        <f t="shared" si="65"/>
        <v>4.5560627548307036</v>
      </c>
      <c r="W205" s="54">
        <f t="shared" si="53"/>
        <v>2.51715188168752</v>
      </c>
      <c r="X205" s="51">
        <v>103</v>
      </c>
      <c r="Y205" s="51">
        <v>30</v>
      </c>
      <c r="Z205">
        <v>157</v>
      </c>
      <c r="AA205" s="15" t="s">
        <v>144</v>
      </c>
      <c r="AB205" t="s">
        <v>49</v>
      </c>
      <c r="AC205" s="51">
        <v>22564</v>
      </c>
      <c r="AD205" s="27">
        <v>170337</v>
      </c>
      <c r="AE205" s="27">
        <v>73812</v>
      </c>
      <c r="AF205" s="27">
        <v>0</v>
      </c>
      <c r="AG205" s="27">
        <v>49269</v>
      </c>
      <c r="AH205" s="27">
        <v>293418</v>
      </c>
      <c r="AI205" s="27">
        <v>0</v>
      </c>
      <c r="AJ205" s="27">
        <v>0</v>
      </c>
      <c r="AK205">
        <v>157</v>
      </c>
      <c r="AL205" s="15" t="s">
        <v>144</v>
      </c>
      <c r="AM205" t="s">
        <v>453</v>
      </c>
      <c r="AN205" s="51">
        <v>22564</v>
      </c>
      <c r="AO205" s="27">
        <v>164070</v>
      </c>
      <c r="AP205" s="27">
        <v>64140</v>
      </c>
      <c r="AQ205" s="27">
        <v>41798</v>
      </c>
      <c r="AR205" s="27">
        <v>270008</v>
      </c>
      <c r="AS205" s="27">
        <v>0</v>
      </c>
      <c r="AT205" s="10">
        <f t="shared" si="66"/>
        <v>11.966318028718312</v>
      </c>
      <c r="AU205" s="27">
        <v>196196</v>
      </c>
      <c r="AV205" s="27">
        <v>73812</v>
      </c>
      <c r="AW205" s="27">
        <v>0</v>
      </c>
    </row>
    <row r="206" spans="3:49" ht="12.75">
      <c r="C206" s="60" t="s">
        <v>616</v>
      </c>
      <c r="D206" s="51">
        <f>SUM(D190:D205)</f>
        <v>433501</v>
      </c>
      <c r="F206" s="51">
        <f>SUM(F190:F205)</f>
        <v>239292</v>
      </c>
      <c r="G206" s="53">
        <v>37.96</v>
      </c>
      <c r="H206" s="54">
        <f>SUM(H190:H205)</f>
        <v>8.37</v>
      </c>
      <c r="I206" s="54">
        <f>SUM(I190:I205)</f>
        <v>2.57</v>
      </c>
      <c r="J206" s="54">
        <f>SUM(J190:J205)</f>
        <v>129.72</v>
      </c>
      <c r="K206" s="54">
        <f>SUM(K190:K205)</f>
        <v>15.860000000000001</v>
      </c>
      <c r="N206" s="60" t="s">
        <v>616</v>
      </c>
      <c r="O206" s="51">
        <f>SUM(O190:O205)</f>
        <v>433501</v>
      </c>
      <c r="P206" s="51">
        <f aca="true" t="shared" si="67" ref="P206:Y206">SUM(P190:P205)</f>
        <v>84329</v>
      </c>
      <c r="Q206" s="51">
        <f t="shared" si="67"/>
        <v>78974</v>
      </c>
      <c r="R206" s="51">
        <f t="shared" si="67"/>
        <v>825467</v>
      </c>
      <c r="S206" s="54">
        <f>R206/O206</f>
        <v>1.9041870722328207</v>
      </c>
      <c r="T206" s="51">
        <f t="shared" si="67"/>
        <v>2696</v>
      </c>
      <c r="U206" s="51">
        <f t="shared" si="67"/>
        <v>2713669</v>
      </c>
      <c r="V206" s="54">
        <f>U206/O206</f>
        <v>6.259890980643643</v>
      </c>
      <c r="W206" s="54">
        <f>U206/R206</f>
        <v>3.2874348702007468</v>
      </c>
      <c r="X206" s="51">
        <f t="shared" si="67"/>
        <v>6344</v>
      </c>
      <c r="Y206" s="51">
        <f t="shared" si="67"/>
        <v>5219</v>
      </c>
      <c r="AB206" s="60" t="s">
        <v>616</v>
      </c>
      <c r="AC206" s="51">
        <f>SUM(AC190:AC205)</f>
        <v>433501</v>
      </c>
      <c r="AD206" s="27">
        <f aca="true" t="shared" si="68" ref="AD206:AJ206">SUM(AD190:AD205)</f>
        <v>5467196</v>
      </c>
      <c r="AE206" s="27">
        <f t="shared" si="68"/>
        <v>2283636</v>
      </c>
      <c r="AF206" s="27">
        <f t="shared" si="68"/>
        <v>34938</v>
      </c>
      <c r="AG206" s="27">
        <f t="shared" si="68"/>
        <v>1751022</v>
      </c>
      <c r="AH206" s="27">
        <f t="shared" si="68"/>
        <v>9536792</v>
      </c>
      <c r="AI206" s="27">
        <f t="shared" si="68"/>
        <v>260000</v>
      </c>
      <c r="AJ206" s="27">
        <f t="shared" si="68"/>
        <v>4070</v>
      </c>
      <c r="AM206" s="60" t="s">
        <v>616</v>
      </c>
      <c r="AN206" s="51">
        <f>SUM(AN190:AN205)</f>
        <v>433501</v>
      </c>
      <c r="AO206" s="27">
        <v>5645813</v>
      </c>
      <c r="AP206" s="27">
        <f aca="true" t="shared" si="69" ref="AP206:AW206">SUM(AP190:AP205)</f>
        <v>1631512</v>
      </c>
      <c r="AQ206" s="27">
        <f t="shared" si="69"/>
        <v>2079488</v>
      </c>
      <c r="AR206" s="27">
        <f t="shared" si="69"/>
        <v>9356813</v>
      </c>
      <c r="AS206" s="28">
        <f t="shared" si="69"/>
        <v>483537</v>
      </c>
      <c r="AT206" s="10">
        <f>AR206/AN206</f>
        <v>21.58429392319741</v>
      </c>
      <c r="AU206" s="27">
        <f t="shared" si="69"/>
        <v>7149612</v>
      </c>
      <c r="AV206" s="27">
        <f t="shared" si="69"/>
        <v>2187330</v>
      </c>
      <c r="AW206" s="27">
        <f t="shared" si="69"/>
        <v>19871</v>
      </c>
    </row>
    <row r="208" spans="1:37" ht="12.75">
      <c r="A208" t="s">
        <v>114</v>
      </c>
      <c r="L208" t="s">
        <v>114</v>
      </c>
      <c r="Z208" t="s">
        <v>114</v>
      </c>
      <c r="AK208" t="s">
        <v>114</v>
      </c>
    </row>
    <row r="209" spans="1:49" ht="12.75">
      <c r="A209">
        <v>158</v>
      </c>
      <c r="B209" s="15" t="s">
        <v>143</v>
      </c>
      <c r="C209" t="s">
        <v>822</v>
      </c>
      <c r="D209" s="51">
        <v>0</v>
      </c>
      <c r="E209" s="55">
        <v>56</v>
      </c>
      <c r="F209" s="51">
        <v>0</v>
      </c>
      <c r="G209" s="53">
        <v>0</v>
      </c>
      <c r="H209" s="54">
        <v>0</v>
      </c>
      <c r="I209" s="54">
        <v>0</v>
      </c>
      <c r="J209" s="54">
        <v>0</v>
      </c>
      <c r="K209" s="54">
        <v>0</v>
      </c>
      <c r="L209">
        <v>158</v>
      </c>
      <c r="M209" s="15" t="s">
        <v>143</v>
      </c>
      <c r="N209" t="s">
        <v>822</v>
      </c>
      <c r="O209" s="51">
        <v>0</v>
      </c>
      <c r="P209" s="51">
        <v>0</v>
      </c>
      <c r="Q209" s="51">
        <v>0</v>
      </c>
      <c r="R209" s="51">
        <v>0</v>
      </c>
      <c r="S209" s="54">
        <v>0</v>
      </c>
      <c r="T209" s="51">
        <v>0</v>
      </c>
      <c r="U209" s="51">
        <v>0</v>
      </c>
      <c r="V209" s="54">
        <v>0</v>
      </c>
      <c r="W209" s="54">
        <v>0</v>
      </c>
      <c r="X209" s="51">
        <v>0</v>
      </c>
      <c r="Y209" s="51">
        <v>0</v>
      </c>
      <c r="Z209">
        <v>158</v>
      </c>
      <c r="AA209" s="15" t="s">
        <v>143</v>
      </c>
      <c r="AB209" t="s">
        <v>822</v>
      </c>
      <c r="AC209" s="51">
        <v>0</v>
      </c>
      <c r="AD209" s="27">
        <v>11450</v>
      </c>
      <c r="AE209" s="27">
        <v>5709</v>
      </c>
      <c r="AF209" s="27">
        <v>0</v>
      </c>
      <c r="AG209" s="27">
        <v>4463</v>
      </c>
      <c r="AH209" s="27">
        <v>21622</v>
      </c>
      <c r="AI209" s="27">
        <v>0</v>
      </c>
      <c r="AJ209" s="27">
        <v>0</v>
      </c>
      <c r="AK209">
        <v>158</v>
      </c>
      <c r="AL209" s="15" t="s">
        <v>143</v>
      </c>
      <c r="AM209" t="s">
        <v>454</v>
      </c>
      <c r="AN209" s="51">
        <v>0</v>
      </c>
      <c r="AO209" s="27">
        <v>0</v>
      </c>
      <c r="AP209" s="27">
        <v>3768</v>
      </c>
      <c r="AQ209" s="27">
        <v>16487</v>
      </c>
      <c r="AR209" s="27">
        <v>20255</v>
      </c>
      <c r="AS209" s="27">
        <v>0</v>
      </c>
      <c r="AT209" s="10">
        <v>0</v>
      </c>
      <c r="AU209" s="27">
        <v>14546</v>
      </c>
      <c r="AV209" s="27">
        <v>5709</v>
      </c>
      <c r="AW209" s="27">
        <v>0</v>
      </c>
    </row>
    <row r="210" spans="1:49" ht="12.75">
      <c r="A210">
        <v>159</v>
      </c>
      <c r="B210" s="15" t="s">
        <v>144</v>
      </c>
      <c r="C210" t="s">
        <v>823</v>
      </c>
      <c r="D210" s="51">
        <v>21254</v>
      </c>
      <c r="E210" s="55">
        <v>56</v>
      </c>
      <c r="F210" s="51">
        <v>8137</v>
      </c>
      <c r="G210" s="53">
        <v>1</v>
      </c>
      <c r="H210" s="54">
        <v>1</v>
      </c>
      <c r="I210" s="54">
        <v>0</v>
      </c>
      <c r="J210" s="54">
        <v>3.7</v>
      </c>
      <c r="K210" s="54">
        <v>0.47</v>
      </c>
      <c r="L210">
        <v>159</v>
      </c>
      <c r="M210" s="15" t="s">
        <v>144</v>
      </c>
      <c r="N210" t="s">
        <v>823</v>
      </c>
      <c r="O210" s="51">
        <v>21254</v>
      </c>
      <c r="P210" s="51">
        <v>4115</v>
      </c>
      <c r="Q210" s="51">
        <v>45</v>
      </c>
      <c r="R210" s="51">
        <v>38827</v>
      </c>
      <c r="S210" s="54">
        <f>R210/D210</f>
        <v>1.8268090712336502</v>
      </c>
      <c r="T210" s="51">
        <v>111</v>
      </c>
      <c r="U210" s="51">
        <v>116533</v>
      </c>
      <c r="V210" s="54">
        <f>U210/D210</f>
        <v>5.482873811988331</v>
      </c>
      <c r="W210" s="54">
        <f t="shared" si="53"/>
        <v>3.001339274216396</v>
      </c>
      <c r="X210" s="51">
        <v>774</v>
      </c>
      <c r="Y210" s="51">
        <v>748</v>
      </c>
      <c r="Z210">
        <v>159</v>
      </c>
      <c r="AA210" s="15" t="s">
        <v>144</v>
      </c>
      <c r="AB210" t="s">
        <v>823</v>
      </c>
      <c r="AC210" s="51">
        <v>21254</v>
      </c>
      <c r="AD210" s="27">
        <v>68866</v>
      </c>
      <c r="AE210" s="27">
        <v>70104</v>
      </c>
      <c r="AF210" s="27">
        <v>0</v>
      </c>
      <c r="AG210" s="27">
        <v>67327</v>
      </c>
      <c r="AH210" s="27">
        <v>206297</v>
      </c>
      <c r="AI210" s="27">
        <v>0</v>
      </c>
      <c r="AJ210" s="27">
        <v>7844</v>
      </c>
      <c r="AK210">
        <v>159</v>
      </c>
      <c r="AL210" s="15" t="s">
        <v>144</v>
      </c>
      <c r="AM210" t="s">
        <v>823</v>
      </c>
      <c r="AN210" s="51">
        <v>21254</v>
      </c>
      <c r="AO210" s="27">
        <v>97679</v>
      </c>
      <c r="AP210" s="27">
        <v>30101</v>
      </c>
      <c r="AQ210" s="27">
        <v>63384</v>
      </c>
      <c r="AR210" s="27">
        <v>191164</v>
      </c>
      <c r="AS210" s="28">
        <v>0</v>
      </c>
      <c r="AT210" s="10">
        <f>AR210/D210</f>
        <v>8.994259904018067</v>
      </c>
      <c r="AU210" s="27">
        <v>121060</v>
      </c>
      <c r="AV210" s="27">
        <v>70104</v>
      </c>
      <c r="AW210" s="27">
        <v>0</v>
      </c>
    </row>
    <row r="211" spans="1:49" ht="12.75">
      <c r="A211">
        <v>160</v>
      </c>
      <c r="B211" s="15" t="s">
        <v>144</v>
      </c>
      <c r="C211" t="s">
        <v>865</v>
      </c>
      <c r="D211" s="51">
        <v>6003</v>
      </c>
      <c r="E211" s="55">
        <v>50</v>
      </c>
      <c r="F211" s="51">
        <v>5122</v>
      </c>
      <c r="G211" s="53">
        <v>0</v>
      </c>
      <c r="H211" s="54">
        <v>1</v>
      </c>
      <c r="I211" s="54">
        <v>0</v>
      </c>
      <c r="J211" s="54">
        <v>3</v>
      </c>
      <c r="K211" s="54">
        <v>0.24</v>
      </c>
      <c r="L211">
        <v>160</v>
      </c>
      <c r="M211" s="15" t="s">
        <v>144</v>
      </c>
      <c r="N211" t="s">
        <v>865</v>
      </c>
      <c r="O211" s="51">
        <v>6003</v>
      </c>
      <c r="P211" s="51">
        <v>1390</v>
      </c>
      <c r="Q211" s="51">
        <v>456</v>
      </c>
      <c r="R211" s="51">
        <v>26061</v>
      </c>
      <c r="S211" s="54">
        <f>R211/D211</f>
        <v>4.3413293353323335</v>
      </c>
      <c r="T211" s="51">
        <v>54</v>
      </c>
      <c r="U211" s="51">
        <v>38530</v>
      </c>
      <c r="V211" s="54">
        <f>U211/D211</f>
        <v>6.418457437947692</v>
      </c>
      <c r="W211" s="54">
        <f t="shared" si="53"/>
        <v>1.4784543954568128</v>
      </c>
      <c r="X211" s="51">
        <v>361</v>
      </c>
      <c r="Y211" s="51">
        <v>215</v>
      </c>
      <c r="Z211">
        <v>160</v>
      </c>
      <c r="AA211" s="15" t="s">
        <v>144</v>
      </c>
      <c r="AB211" t="s">
        <v>865</v>
      </c>
      <c r="AC211" s="51">
        <v>6003</v>
      </c>
      <c r="AD211" s="27">
        <v>8585</v>
      </c>
      <c r="AE211" s="27">
        <v>38036</v>
      </c>
      <c r="AF211" s="27">
        <v>0</v>
      </c>
      <c r="AG211" s="27">
        <v>95751</v>
      </c>
      <c r="AH211" s="27">
        <v>142372</v>
      </c>
      <c r="AI211" s="27">
        <v>0</v>
      </c>
      <c r="AJ211" s="27">
        <v>1624</v>
      </c>
      <c r="AK211">
        <v>160</v>
      </c>
      <c r="AL211" s="15" t="s">
        <v>144</v>
      </c>
      <c r="AM211" t="s">
        <v>865</v>
      </c>
      <c r="AN211" s="51">
        <v>6003</v>
      </c>
      <c r="AO211" s="27">
        <v>78649</v>
      </c>
      <c r="AP211" s="27">
        <v>24117</v>
      </c>
      <c r="AQ211" s="27">
        <v>31599</v>
      </c>
      <c r="AR211" s="27">
        <v>134365</v>
      </c>
      <c r="AS211" s="27">
        <v>650</v>
      </c>
      <c r="AT211" s="10">
        <f>AR211/D211</f>
        <v>22.38297517907713</v>
      </c>
      <c r="AU211" s="27">
        <v>96329</v>
      </c>
      <c r="AV211" s="27">
        <v>38036</v>
      </c>
      <c r="AW211" s="27">
        <v>0</v>
      </c>
    </row>
    <row r="212" spans="1:49" ht="12.75">
      <c r="A212">
        <v>161</v>
      </c>
      <c r="B212" s="15" t="s">
        <v>144</v>
      </c>
      <c r="C212" t="s">
        <v>884</v>
      </c>
      <c r="D212" s="51">
        <v>5516</v>
      </c>
      <c r="E212" s="57">
        <v>35</v>
      </c>
      <c r="F212" s="58">
        <v>231</v>
      </c>
      <c r="G212" s="53">
        <v>0</v>
      </c>
      <c r="H212" s="56">
        <v>0</v>
      </c>
      <c r="I212" s="56">
        <v>0</v>
      </c>
      <c r="J212" s="56">
        <v>1.2</v>
      </c>
      <c r="K212" s="56">
        <v>0</v>
      </c>
      <c r="L212">
        <v>161</v>
      </c>
      <c r="M212" s="15" t="s">
        <v>144</v>
      </c>
      <c r="N212" t="s">
        <v>884</v>
      </c>
      <c r="O212" s="51">
        <v>5516</v>
      </c>
      <c r="P212" s="58">
        <v>360</v>
      </c>
      <c r="Q212" s="58">
        <v>49</v>
      </c>
      <c r="R212" s="58">
        <v>8325</v>
      </c>
      <c r="S212" s="54">
        <f>R212/D212</f>
        <v>1.5092458303118201</v>
      </c>
      <c r="T212" s="58">
        <v>23</v>
      </c>
      <c r="U212" s="58">
        <v>8609</v>
      </c>
      <c r="V212" s="54">
        <f>U212/D212</f>
        <v>1.5607324147933286</v>
      </c>
      <c r="W212" s="54">
        <f t="shared" si="53"/>
        <v>1.0341141141141141</v>
      </c>
      <c r="X212" s="58">
        <v>30</v>
      </c>
      <c r="Y212" s="58">
        <v>80</v>
      </c>
      <c r="Z212">
        <v>161</v>
      </c>
      <c r="AA212" s="15" t="s">
        <v>144</v>
      </c>
      <c r="AB212" t="s">
        <v>884</v>
      </c>
      <c r="AC212" s="51">
        <v>5516</v>
      </c>
      <c r="AD212" s="28">
        <v>4863</v>
      </c>
      <c r="AE212" s="28">
        <v>18155</v>
      </c>
      <c r="AF212" s="28">
        <v>0</v>
      </c>
      <c r="AG212" s="28">
        <v>11595</v>
      </c>
      <c r="AH212" s="28">
        <v>34613</v>
      </c>
      <c r="AI212" s="28">
        <v>400</v>
      </c>
      <c r="AJ212" s="28">
        <v>668</v>
      </c>
      <c r="AK212">
        <v>161</v>
      </c>
      <c r="AL212" s="15" t="s">
        <v>144</v>
      </c>
      <c r="AM212" t="s">
        <v>455</v>
      </c>
      <c r="AN212" s="51">
        <v>5516</v>
      </c>
      <c r="AO212" s="27">
        <v>12740</v>
      </c>
      <c r="AP212" s="28">
        <v>7150</v>
      </c>
      <c r="AQ212" s="28">
        <v>8076</v>
      </c>
      <c r="AR212" s="28">
        <v>27966</v>
      </c>
      <c r="AS212" s="28">
        <v>0</v>
      </c>
      <c r="AT212" s="10">
        <f>AR212/D212</f>
        <v>5.0699782451051485</v>
      </c>
      <c r="AU212" s="27">
        <v>9811</v>
      </c>
      <c r="AV212" s="27">
        <v>18155</v>
      </c>
      <c r="AW212" s="27">
        <v>0</v>
      </c>
    </row>
    <row r="213" spans="1:49" ht="12.75">
      <c r="A213">
        <v>162</v>
      </c>
      <c r="B213" s="15" t="s">
        <v>144</v>
      </c>
      <c r="C213" t="s">
        <v>951</v>
      </c>
      <c r="D213" s="51">
        <v>7589</v>
      </c>
      <c r="E213" s="55">
        <v>45</v>
      </c>
      <c r="F213" s="51">
        <v>1213</v>
      </c>
      <c r="G213" s="53">
        <v>0</v>
      </c>
      <c r="H213" s="56">
        <v>0</v>
      </c>
      <c r="I213" s="56">
        <v>1.09</v>
      </c>
      <c r="J213" s="56">
        <v>1.66</v>
      </c>
      <c r="K213" s="56">
        <v>0.43</v>
      </c>
      <c r="L213">
        <v>162</v>
      </c>
      <c r="M213" s="15" t="s">
        <v>144</v>
      </c>
      <c r="N213" t="s">
        <v>951</v>
      </c>
      <c r="O213" s="51">
        <v>7589</v>
      </c>
      <c r="P213" s="58">
        <v>2800</v>
      </c>
      <c r="Q213" s="58">
        <v>245</v>
      </c>
      <c r="R213" s="58">
        <v>17736</v>
      </c>
      <c r="S213" s="54">
        <f>R213/D213</f>
        <v>2.3370668072209777</v>
      </c>
      <c r="T213" s="58">
        <v>63</v>
      </c>
      <c r="U213" s="58">
        <v>23691</v>
      </c>
      <c r="V213" s="54">
        <f>U213/D213</f>
        <v>3.121755171959415</v>
      </c>
      <c r="W213" s="54">
        <f t="shared" si="53"/>
        <v>1.3357577807848444</v>
      </c>
      <c r="X213" s="58">
        <v>97</v>
      </c>
      <c r="Y213" s="58">
        <v>164</v>
      </c>
      <c r="Z213">
        <v>162</v>
      </c>
      <c r="AA213" s="15" t="s">
        <v>144</v>
      </c>
      <c r="AB213" t="s">
        <v>951</v>
      </c>
      <c r="AC213" s="51">
        <v>7589</v>
      </c>
      <c r="AD213" s="28">
        <v>11522</v>
      </c>
      <c r="AE213" s="28">
        <v>25058</v>
      </c>
      <c r="AF213" s="28">
        <v>0</v>
      </c>
      <c r="AG213" s="28">
        <v>17834</v>
      </c>
      <c r="AH213" s="28">
        <v>54414</v>
      </c>
      <c r="AI213" s="28">
        <v>0</v>
      </c>
      <c r="AJ213" s="28">
        <v>1634</v>
      </c>
      <c r="AK213">
        <v>162</v>
      </c>
      <c r="AL213" s="15" t="s">
        <v>144</v>
      </c>
      <c r="AM213" t="s">
        <v>951</v>
      </c>
      <c r="AN213" s="51">
        <v>7589</v>
      </c>
      <c r="AO213" s="27">
        <v>36324</v>
      </c>
      <c r="AP213" s="28">
        <v>8679</v>
      </c>
      <c r="AQ213" s="28">
        <v>8596</v>
      </c>
      <c r="AR213" s="28">
        <v>53599</v>
      </c>
      <c r="AS213" s="28">
        <v>0</v>
      </c>
      <c r="AT213" s="10">
        <f>AR213/D213</f>
        <v>7.062722361312426</v>
      </c>
      <c r="AU213" s="27">
        <v>28541</v>
      </c>
      <c r="AV213" s="27">
        <v>25058</v>
      </c>
      <c r="AW213" s="27">
        <v>0</v>
      </c>
    </row>
    <row r="214" spans="1:49" ht="12.75">
      <c r="A214">
        <v>163</v>
      </c>
      <c r="B214" s="15" t="s">
        <v>144</v>
      </c>
      <c r="C214" t="s">
        <v>1034</v>
      </c>
      <c r="D214" s="51">
        <v>8797</v>
      </c>
      <c r="E214" s="55">
        <v>45</v>
      </c>
      <c r="F214" s="51">
        <v>1500</v>
      </c>
      <c r="G214" s="53">
        <v>1</v>
      </c>
      <c r="H214" s="54">
        <v>0</v>
      </c>
      <c r="I214" s="54">
        <v>0</v>
      </c>
      <c r="J214" s="54">
        <v>1.84</v>
      </c>
      <c r="K214" s="54">
        <v>0</v>
      </c>
      <c r="L214">
        <v>163</v>
      </c>
      <c r="M214" s="15" t="s">
        <v>144</v>
      </c>
      <c r="N214" t="s">
        <v>1034</v>
      </c>
      <c r="O214" s="51">
        <v>8797</v>
      </c>
      <c r="P214" s="51">
        <v>872</v>
      </c>
      <c r="Q214" s="51">
        <v>186</v>
      </c>
      <c r="R214" s="51">
        <v>16297</v>
      </c>
      <c r="S214" s="54">
        <f>R214/D214</f>
        <v>1.8525633738774583</v>
      </c>
      <c r="T214" s="51">
        <v>82</v>
      </c>
      <c r="U214" s="51">
        <v>27997</v>
      </c>
      <c r="V214" s="54">
        <f>U214/D214</f>
        <v>3.182562237126293</v>
      </c>
      <c r="W214" s="54">
        <f t="shared" si="53"/>
        <v>1.717923544210591</v>
      </c>
      <c r="X214" s="51">
        <v>189</v>
      </c>
      <c r="Y214" s="51">
        <v>184</v>
      </c>
      <c r="Z214">
        <v>163</v>
      </c>
      <c r="AA214" s="15" t="s">
        <v>144</v>
      </c>
      <c r="AB214" t="s">
        <v>1034</v>
      </c>
      <c r="AC214" s="51">
        <v>8797</v>
      </c>
      <c r="AD214" s="27">
        <v>5534</v>
      </c>
      <c r="AE214" s="27">
        <v>33950</v>
      </c>
      <c r="AF214" s="27">
        <v>0</v>
      </c>
      <c r="AG214" s="27">
        <v>69048</v>
      </c>
      <c r="AH214" s="27">
        <v>108532</v>
      </c>
      <c r="AI214" s="27">
        <v>0</v>
      </c>
      <c r="AJ214" s="27">
        <v>815</v>
      </c>
      <c r="AK214">
        <v>163</v>
      </c>
      <c r="AL214" s="15" t="s">
        <v>144</v>
      </c>
      <c r="AM214" t="s">
        <v>456</v>
      </c>
      <c r="AN214" s="51">
        <v>8797</v>
      </c>
      <c r="AO214" s="27">
        <v>55000</v>
      </c>
      <c r="AP214" s="27">
        <v>9797</v>
      </c>
      <c r="AQ214" s="27">
        <v>19851</v>
      </c>
      <c r="AR214" s="27">
        <v>84648</v>
      </c>
      <c r="AS214" s="27">
        <v>0</v>
      </c>
      <c r="AT214" s="10">
        <f>AR214/D214</f>
        <v>9.622371262930544</v>
      </c>
      <c r="AU214" s="27">
        <v>50698</v>
      </c>
      <c r="AV214" s="27">
        <v>33950</v>
      </c>
      <c r="AW214" s="27">
        <v>0</v>
      </c>
    </row>
    <row r="215" spans="3:49" ht="12.75">
      <c r="C215" s="60" t="s">
        <v>617</v>
      </c>
      <c r="D215" s="51">
        <f>SUM(D209:D214)</f>
        <v>49159</v>
      </c>
      <c r="F215" s="51">
        <f>SUM(F209:F214)</f>
        <v>16203</v>
      </c>
      <c r="G215" s="53">
        <v>2</v>
      </c>
      <c r="H215" s="54">
        <f>SUM(H209:H214)</f>
        <v>2</v>
      </c>
      <c r="I215" s="54">
        <f>SUM(I209:I214)</f>
        <v>1.09</v>
      </c>
      <c r="J215" s="54">
        <f>SUM(J209:J214)</f>
        <v>11.4</v>
      </c>
      <c r="K215" s="54">
        <f>SUM(K209:K214)</f>
        <v>1.14</v>
      </c>
      <c r="N215" s="60" t="s">
        <v>617</v>
      </c>
      <c r="O215" s="51">
        <f>SUM(O209:O214)</f>
        <v>49159</v>
      </c>
      <c r="P215" s="51">
        <f aca="true" t="shared" si="70" ref="P215:Y215">SUM(P209:P214)</f>
        <v>9537</v>
      </c>
      <c r="Q215" s="51">
        <f t="shared" si="70"/>
        <v>981</v>
      </c>
      <c r="R215" s="51">
        <f t="shared" si="70"/>
        <v>107246</v>
      </c>
      <c r="S215" s="54">
        <f>R215/O215</f>
        <v>2.1816147602677027</v>
      </c>
      <c r="T215" s="51">
        <f t="shared" si="70"/>
        <v>333</v>
      </c>
      <c r="U215" s="51">
        <f t="shared" si="70"/>
        <v>215360</v>
      </c>
      <c r="V215" s="54">
        <f>U215/O215</f>
        <v>4.380886511116988</v>
      </c>
      <c r="W215" s="54">
        <f>U215/R215</f>
        <v>2.0080935419502826</v>
      </c>
      <c r="X215" s="51">
        <f t="shared" si="70"/>
        <v>1451</v>
      </c>
      <c r="Y215" s="51">
        <f t="shared" si="70"/>
        <v>1391</v>
      </c>
      <c r="AB215" s="60" t="s">
        <v>617</v>
      </c>
      <c r="AC215" s="51">
        <f>SUM(AC209:AC214)</f>
        <v>49159</v>
      </c>
      <c r="AD215" s="27">
        <f aca="true" t="shared" si="71" ref="AD215:AJ215">SUM(AD209:AD214)</f>
        <v>110820</v>
      </c>
      <c r="AE215" s="27">
        <f t="shared" si="71"/>
        <v>191012</v>
      </c>
      <c r="AF215" s="27">
        <f t="shared" si="71"/>
        <v>0</v>
      </c>
      <c r="AG215" s="27">
        <f t="shared" si="71"/>
        <v>266018</v>
      </c>
      <c r="AH215" s="27">
        <f t="shared" si="71"/>
        <v>567850</v>
      </c>
      <c r="AI215" s="27">
        <f t="shared" si="71"/>
        <v>400</v>
      </c>
      <c r="AJ215" s="27">
        <f t="shared" si="71"/>
        <v>12585</v>
      </c>
      <c r="AM215" s="60" t="s">
        <v>617</v>
      </c>
      <c r="AN215" s="51">
        <f>SUM(AN209:AN214)</f>
        <v>49159</v>
      </c>
      <c r="AO215" s="27">
        <v>280392</v>
      </c>
      <c r="AP215" s="27">
        <f aca="true" t="shared" si="72" ref="AP215:AW215">SUM(AP209:AP214)</f>
        <v>83612</v>
      </c>
      <c r="AQ215" s="27">
        <f t="shared" si="72"/>
        <v>147993</v>
      </c>
      <c r="AR215" s="27">
        <f t="shared" si="72"/>
        <v>511997</v>
      </c>
      <c r="AS215" s="27">
        <f t="shared" si="72"/>
        <v>650</v>
      </c>
      <c r="AT215" s="10">
        <f>AR215/AN215</f>
        <v>10.415122358062613</v>
      </c>
      <c r="AU215" s="27">
        <f t="shared" si="72"/>
        <v>320985</v>
      </c>
      <c r="AV215" s="27">
        <f t="shared" si="72"/>
        <v>191012</v>
      </c>
      <c r="AW215" s="27">
        <f t="shared" si="72"/>
        <v>0</v>
      </c>
    </row>
    <row r="217" spans="1:37" ht="12.75">
      <c r="A217" t="s">
        <v>115</v>
      </c>
      <c r="L217" t="s">
        <v>115</v>
      </c>
      <c r="Z217" t="s">
        <v>115</v>
      </c>
      <c r="AK217" t="s">
        <v>115</v>
      </c>
    </row>
    <row r="218" spans="1:49" ht="12.75">
      <c r="A218">
        <v>164</v>
      </c>
      <c r="C218" t="s">
        <v>825</v>
      </c>
      <c r="D218" s="51">
        <v>46046</v>
      </c>
      <c r="E218" s="55">
        <v>40</v>
      </c>
      <c r="F218" s="51">
        <v>28771</v>
      </c>
      <c r="G218" s="53">
        <v>1</v>
      </c>
      <c r="H218" s="54">
        <v>0</v>
      </c>
      <c r="I218" s="54">
        <v>1</v>
      </c>
      <c r="J218" s="54">
        <v>7</v>
      </c>
      <c r="K218" s="54">
        <v>1.5</v>
      </c>
      <c r="L218">
        <v>164</v>
      </c>
      <c r="N218" t="s">
        <v>825</v>
      </c>
      <c r="O218" s="51">
        <v>46046</v>
      </c>
      <c r="P218" s="51">
        <v>2491</v>
      </c>
      <c r="Q218" s="51">
        <v>756</v>
      </c>
      <c r="R218" s="51">
        <v>99119</v>
      </c>
      <c r="S218" s="54">
        <f>R218/D218</f>
        <v>2.1526082613039135</v>
      </c>
      <c r="T218" s="51">
        <v>129</v>
      </c>
      <c r="U218" s="51">
        <v>151824</v>
      </c>
      <c r="V218" s="54">
        <f>U218/D218</f>
        <v>3.297224514615819</v>
      </c>
      <c r="W218" s="54">
        <f t="shared" si="53"/>
        <v>1.5317345816644639</v>
      </c>
      <c r="X218" s="51">
        <v>469</v>
      </c>
      <c r="Y218" s="51">
        <v>599</v>
      </c>
      <c r="Z218">
        <v>164</v>
      </c>
      <c r="AB218" t="s">
        <v>825</v>
      </c>
      <c r="AC218" s="51">
        <v>46046</v>
      </c>
      <c r="AD218" s="27">
        <v>90886</v>
      </c>
      <c r="AE218" s="27">
        <v>147237</v>
      </c>
      <c r="AF218" s="27">
        <v>0</v>
      </c>
      <c r="AG218" s="27">
        <v>29417</v>
      </c>
      <c r="AH218" s="27">
        <v>267540</v>
      </c>
      <c r="AI218" s="27">
        <v>0</v>
      </c>
      <c r="AJ218" s="27">
        <v>9205</v>
      </c>
      <c r="AK218">
        <v>164</v>
      </c>
      <c r="AM218" t="s">
        <v>457</v>
      </c>
      <c r="AN218" s="51">
        <v>46046</v>
      </c>
      <c r="AO218" s="27">
        <v>194853</v>
      </c>
      <c r="AP218" s="27">
        <v>32926</v>
      </c>
      <c r="AQ218" s="27">
        <v>44772</v>
      </c>
      <c r="AR218" s="27">
        <v>272551</v>
      </c>
      <c r="AS218" s="28">
        <v>0</v>
      </c>
      <c r="AT218" s="10">
        <f>AR218/D218</f>
        <v>5.919102636493941</v>
      </c>
      <c r="AU218" s="27">
        <v>125314</v>
      </c>
      <c r="AV218" s="27">
        <v>147237</v>
      </c>
      <c r="AW218" s="27">
        <v>0</v>
      </c>
    </row>
    <row r="219" spans="1:49" ht="12.75">
      <c r="A219">
        <v>165</v>
      </c>
      <c r="C219" t="s">
        <v>857</v>
      </c>
      <c r="D219" s="51">
        <v>19679</v>
      </c>
      <c r="E219" s="55">
        <v>60</v>
      </c>
      <c r="F219" s="51">
        <v>6779</v>
      </c>
      <c r="G219" s="53">
        <v>1</v>
      </c>
      <c r="H219" s="54">
        <v>1</v>
      </c>
      <c r="I219" s="54">
        <v>0</v>
      </c>
      <c r="J219" s="54">
        <v>4.5</v>
      </c>
      <c r="K219" s="54">
        <v>0</v>
      </c>
      <c r="L219">
        <v>165</v>
      </c>
      <c r="N219" t="s">
        <v>857</v>
      </c>
      <c r="O219" s="51">
        <v>19679</v>
      </c>
      <c r="P219" s="51">
        <v>2209</v>
      </c>
      <c r="Q219" s="51">
        <v>787</v>
      </c>
      <c r="R219" s="51">
        <v>49152</v>
      </c>
      <c r="S219" s="54">
        <f>R219/D219</f>
        <v>2.49768789064485</v>
      </c>
      <c r="T219" s="51">
        <v>124</v>
      </c>
      <c r="U219" s="51">
        <v>101070</v>
      </c>
      <c r="V219" s="54">
        <f>U219/D219</f>
        <v>5.13593170384674</v>
      </c>
      <c r="W219" s="54">
        <f t="shared" si="53"/>
        <v>2.0562744140625</v>
      </c>
      <c r="X219" s="51">
        <v>538</v>
      </c>
      <c r="Y219" s="51">
        <v>417</v>
      </c>
      <c r="Z219">
        <v>165</v>
      </c>
      <c r="AB219" t="s">
        <v>857</v>
      </c>
      <c r="AC219" s="51">
        <v>19679</v>
      </c>
      <c r="AD219" s="27">
        <v>111862</v>
      </c>
      <c r="AE219" s="27">
        <v>52292</v>
      </c>
      <c r="AF219" s="27">
        <v>0</v>
      </c>
      <c r="AG219" s="27">
        <v>53577</v>
      </c>
      <c r="AH219" s="27">
        <v>217731</v>
      </c>
      <c r="AI219" s="27">
        <v>0</v>
      </c>
      <c r="AJ219" s="27">
        <v>0</v>
      </c>
      <c r="AK219">
        <v>165</v>
      </c>
      <c r="AM219" t="s">
        <v>857</v>
      </c>
      <c r="AN219" s="51">
        <v>19679</v>
      </c>
      <c r="AO219" s="27">
        <v>112895</v>
      </c>
      <c r="AP219" s="27">
        <v>42632</v>
      </c>
      <c r="AQ219" s="27">
        <v>51406</v>
      </c>
      <c r="AR219" s="27">
        <v>206933</v>
      </c>
      <c r="AS219" s="27">
        <v>0</v>
      </c>
      <c r="AT219" s="10">
        <f>AR219/D219</f>
        <v>10.515422531632705</v>
      </c>
      <c r="AU219" s="27">
        <v>154641</v>
      </c>
      <c r="AV219" s="27">
        <v>52292</v>
      </c>
      <c r="AW219" s="27">
        <v>0</v>
      </c>
    </row>
    <row r="220" spans="1:49" ht="12.75">
      <c r="A220">
        <v>166</v>
      </c>
      <c r="C220" t="s">
        <v>947</v>
      </c>
      <c r="D220" s="51">
        <v>17657</v>
      </c>
      <c r="E220" s="55">
        <v>64</v>
      </c>
      <c r="F220" s="51">
        <v>9738</v>
      </c>
      <c r="G220" s="53">
        <v>0.3</v>
      </c>
      <c r="H220" s="56">
        <v>0</v>
      </c>
      <c r="I220" s="56">
        <v>2</v>
      </c>
      <c r="J220" s="56">
        <v>3.2</v>
      </c>
      <c r="K220" s="56">
        <v>2</v>
      </c>
      <c r="L220">
        <v>166</v>
      </c>
      <c r="N220" t="s">
        <v>947</v>
      </c>
      <c r="O220" s="51">
        <v>17657</v>
      </c>
      <c r="P220" s="58">
        <v>1775</v>
      </c>
      <c r="Q220" s="58">
        <v>180</v>
      </c>
      <c r="R220" s="58">
        <v>48847</v>
      </c>
      <c r="S220" s="54">
        <f>R220/D220</f>
        <v>2.766438239791584</v>
      </c>
      <c r="T220" s="58">
        <v>75</v>
      </c>
      <c r="U220" s="58">
        <v>70445</v>
      </c>
      <c r="V220" s="54">
        <f>U220/D220</f>
        <v>3.989635838477658</v>
      </c>
      <c r="W220" s="54">
        <f t="shared" si="53"/>
        <v>1.4421561201302024</v>
      </c>
      <c r="X220" s="58">
        <v>320</v>
      </c>
      <c r="Y220" s="58">
        <v>350</v>
      </c>
      <c r="Z220">
        <v>166</v>
      </c>
      <c r="AB220" t="s">
        <v>947</v>
      </c>
      <c r="AC220" s="51">
        <v>17657</v>
      </c>
      <c r="AD220" s="28">
        <v>41346</v>
      </c>
      <c r="AE220" s="28">
        <v>12839</v>
      </c>
      <c r="AF220" s="28">
        <v>0</v>
      </c>
      <c r="AG220" s="28">
        <v>79343</v>
      </c>
      <c r="AH220" s="28">
        <v>133528</v>
      </c>
      <c r="AI220" s="28">
        <v>0</v>
      </c>
      <c r="AJ220" s="28">
        <v>11172</v>
      </c>
      <c r="AK220">
        <v>166</v>
      </c>
      <c r="AM220" t="s">
        <v>947</v>
      </c>
      <c r="AN220" s="51">
        <v>17657</v>
      </c>
      <c r="AO220" s="27">
        <v>91343</v>
      </c>
      <c r="AP220" s="28">
        <v>22464</v>
      </c>
      <c r="AQ220" s="28">
        <v>42966</v>
      </c>
      <c r="AR220" s="28">
        <v>156773</v>
      </c>
      <c r="AS220" s="27">
        <v>0</v>
      </c>
      <c r="AT220" s="10">
        <f>AR220/D220</f>
        <v>8.878801608427253</v>
      </c>
      <c r="AU220" s="27">
        <v>143934</v>
      </c>
      <c r="AV220" s="27">
        <v>12839</v>
      </c>
      <c r="AW220" s="27">
        <v>0</v>
      </c>
    </row>
    <row r="221" spans="3:49" ht="12.75">
      <c r="C221" s="60" t="s">
        <v>618</v>
      </c>
      <c r="D221" s="51">
        <f>SUM(D218:D220)</f>
        <v>83382</v>
      </c>
      <c r="F221" s="51">
        <f>SUM(F218:F220)</f>
        <v>45288</v>
      </c>
      <c r="G221" s="53">
        <v>2.3</v>
      </c>
      <c r="H221" s="56">
        <f>SUM(H218:H220)</f>
        <v>1</v>
      </c>
      <c r="I221" s="56">
        <f>SUM(I218:I220)</f>
        <v>3</v>
      </c>
      <c r="J221" s="56">
        <f>SUM(J218:J220)</f>
        <v>14.7</v>
      </c>
      <c r="K221" s="56">
        <f>SUM(K218:K220)</f>
        <v>3.5</v>
      </c>
      <c r="N221" s="60" t="s">
        <v>618</v>
      </c>
      <c r="O221" s="51">
        <f>SUM(O218:O220)</f>
        <v>83382</v>
      </c>
      <c r="P221" s="58">
        <f aca="true" t="shared" si="73" ref="P221:Y221">SUM(P218:P220)</f>
        <v>6475</v>
      </c>
      <c r="Q221" s="58">
        <f t="shared" si="73"/>
        <v>1723</v>
      </c>
      <c r="R221" s="58">
        <f t="shared" si="73"/>
        <v>197118</v>
      </c>
      <c r="S221" s="54">
        <f>R221/O221</f>
        <v>2.3640354033244586</v>
      </c>
      <c r="T221" s="58">
        <f t="shared" si="73"/>
        <v>328</v>
      </c>
      <c r="U221" s="58">
        <f t="shared" si="73"/>
        <v>323339</v>
      </c>
      <c r="V221" s="54">
        <f>U221/O221</f>
        <v>3.8778033628361035</v>
      </c>
      <c r="W221" s="54">
        <f>U221/R221</f>
        <v>1.6403321868119602</v>
      </c>
      <c r="X221" s="58">
        <f t="shared" si="73"/>
        <v>1327</v>
      </c>
      <c r="Y221" s="58">
        <f t="shared" si="73"/>
        <v>1366</v>
      </c>
      <c r="AB221" s="60" t="s">
        <v>618</v>
      </c>
      <c r="AC221" s="51">
        <f>SUM(AC218:AC220)</f>
        <v>83382</v>
      </c>
      <c r="AD221" s="28">
        <f aca="true" t="shared" si="74" ref="AD221:AJ221">SUM(AD218:AD220)</f>
        <v>244094</v>
      </c>
      <c r="AE221" s="28">
        <f t="shared" si="74"/>
        <v>212368</v>
      </c>
      <c r="AF221" s="28">
        <f t="shared" si="74"/>
        <v>0</v>
      </c>
      <c r="AG221" s="28">
        <f t="shared" si="74"/>
        <v>162337</v>
      </c>
      <c r="AH221" s="28">
        <f t="shared" si="74"/>
        <v>618799</v>
      </c>
      <c r="AI221" s="28">
        <f t="shared" si="74"/>
        <v>0</v>
      </c>
      <c r="AJ221" s="28">
        <f t="shared" si="74"/>
        <v>20377</v>
      </c>
      <c r="AM221" s="60" t="s">
        <v>618</v>
      </c>
      <c r="AN221" s="51">
        <f>SUM(AN218:AN220)</f>
        <v>83382</v>
      </c>
      <c r="AO221" s="27">
        <v>399091</v>
      </c>
      <c r="AP221" s="28">
        <f>SUM(AP218:AP220)</f>
        <v>98022</v>
      </c>
      <c r="AQ221" s="28">
        <f>SUM(AQ218:AQ220)</f>
        <v>139144</v>
      </c>
      <c r="AR221" s="28">
        <f>SUM(AR218:AR220)</f>
        <v>636257</v>
      </c>
      <c r="AS221" s="27">
        <v>0</v>
      </c>
      <c r="AT221" s="10">
        <f>AR221/AN221</f>
        <v>7.6306277134153655</v>
      </c>
      <c r="AU221" s="27">
        <f>SUM(AU218:AU220)</f>
        <v>423889</v>
      </c>
      <c r="AV221" s="27">
        <f>SUM(AV218:AV220)</f>
        <v>212368</v>
      </c>
      <c r="AW221" s="27">
        <f>SUM(AW218:AW220)</f>
        <v>0</v>
      </c>
    </row>
    <row r="222" spans="8:44" ht="12.75">
      <c r="H222" s="56"/>
      <c r="I222" s="56"/>
      <c r="J222" s="56"/>
      <c r="K222" s="56"/>
      <c r="P222" s="58"/>
      <c r="Q222" s="58"/>
      <c r="R222" s="58"/>
      <c r="T222" s="58"/>
      <c r="U222" s="58"/>
      <c r="X222" s="58"/>
      <c r="Y222" s="58"/>
      <c r="AD222" s="28"/>
      <c r="AE222" s="28"/>
      <c r="AF222" s="28"/>
      <c r="AG222" s="28"/>
      <c r="AH222" s="28"/>
      <c r="AI222" s="28"/>
      <c r="AJ222" s="28"/>
      <c r="AP222" s="28"/>
      <c r="AQ222" s="28"/>
      <c r="AR222" s="28"/>
    </row>
    <row r="223" spans="1:44" ht="12.75">
      <c r="A223" t="s">
        <v>88</v>
      </c>
      <c r="H223" s="56"/>
      <c r="I223" s="56"/>
      <c r="J223" s="56"/>
      <c r="K223" s="56"/>
      <c r="L223" t="s">
        <v>88</v>
      </c>
      <c r="P223" s="58"/>
      <c r="Q223" s="58"/>
      <c r="R223" s="58"/>
      <c r="T223" s="58"/>
      <c r="U223" s="58"/>
      <c r="X223" s="58"/>
      <c r="Y223" s="58"/>
      <c r="Z223" t="s">
        <v>88</v>
      </c>
      <c r="AD223" s="28"/>
      <c r="AE223" s="28"/>
      <c r="AF223" s="28"/>
      <c r="AG223" s="28"/>
      <c r="AH223" s="28"/>
      <c r="AI223" s="28"/>
      <c r="AJ223" s="28"/>
      <c r="AK223" t="s">
        <v>88</v>
      </c>
      <c r="AP223" s="28"/>
      <c r="AQ223" s="28"/>
      <c r="AR223" s="28"/>
    </row>
    <row r="224" spans="1:49" ht="12.75">
      <c r="A224">
        <v>167</v>
      </c>
      <c r="C224" t="s">
        <v>747</v>
      </c>
      <c r="D224" s="51">
        <v>37914</v>
      </c>
      <c r="E224" s="55">
        <v>54</v>
      </c>
      <c r="F224" s="51">
        <v>10441</v>
      </c>
      <c r="G224" s="53">
        <v>1</v>
      </c>
      <c r="H224" s="54">
        <v>2</v>
      </c>
      <c r="I224" s="54">
        <v>0</v>
      </c>
      <c r="J224" s="54">
        <v>8</v>
      </c>
      <c r="K224" s="54">
        <v>1</v>
      </c>
      <c r="L224">
        <v>167</v>
      </c>
      <c r="N224" t="s">
        <v>747</v>
      </c>
      <c r="O224" s="51">
        <v>37914</v>
      </c>
      <c r="P224" s="51">
        <v>2692</v>
      </c>
      <c r="Q224" s="51">
        <v>2145</v>
      </c>
      <c r="R224" s="51">
        <v>129306</v>
      </c>
      <c r="S224" s="54">
        <f>R224/D224</f>
        <v>3.41050799177085</v>
      </c>
      <c r="T224" s="51">
        <v>118</v>
      </c>
      <c r="U224" s="51">
        <v>120994</v>
      </c>
      <c r="V224" s="54">
        <f>U224/D224</f>
        <v>3.1912749907685813</v>
      </c>
      <c r="W224" s="54">
        <f t="shared" si="53"/>
        <v>0.935718373470682</v>
      </c>
      <c r="X224" s="51">
        <v>306</v>
      </c>
      <c r="Y224" s="51">
        <v>141</v>
      </c>
      <c r="Z224">
        <v>167</v>
      </c>
      <c r="AB224" t="s">
        <v>747</v>
      </c>
      <c r="AC224" s="51">
        <v>37914</v>
      </c>
      <c r="AD224" s="27">
        <v>102242</v>
      </c>
      <c r="AE224" s="27">
        <v>156587</v>
      </c>
      <c r="AF224" s="27">
        <v>0</v>
      </c>
      <c r="AG224" s="27">
        <v>203267</v>
      </c>
      <c r="AH224" s="27">
        <v>462096</v>
      </c>
      <c r="AI224" s="27">
        <v>15000</v>
      </c>
      <c r="AJ224" s="27">
        <v>0</v>
      </c>
      <c r="AK224">
        <v>167</v>
      </c>
      <c r="AM224" t="s">
        <v>458</v>
      </c>
      <c r="AN224" s="51">
        <v>37914</v>
      </c>
      <c r="AO224" s="27">
        <v>286993</v>
      </c>
      <c r="AP224" s="27">
        <v>56122</v>
      </c>
      <c r="AQ224" s="27">
        <v>97966</v>
      </c>
      <c r="AR224" s="27">
        <v>441081</v>
      </c>
      <c r="AS224" s="27">
        <v>24641</v>
      </c>
      <c r="AT224" s="10">
        <f>AR224/D224</f>
        <v>11.633723690457352</v>
      </c>
      <c r="AU224" s="27">
        <v>298494</v>
      </c>
      <c r="AV224" s="27">
        <v>142587</v>
      </c>
      <c r="AW224" s="27">
        <v>0</v>
      </c>
    </row>
    <row r="225" spans="3:49" ht="12.75">
      <c r="C225" s="60" t="s">
        <v>619</v>
      </c>
      <c r="D225" s="51">
        <f>SUM(D224)</f>
        <v>37914</v>
      </c>
      <c r="F225" s="51">
        <f>SUM(F224)</f>
        <v>10441</v>
      </c>
      <c r="G225" s="53">
        <v>1</v>
      </c>
      <c r="H225" s="54">
        <f>SUM(H224)</f>
        <v>2</v>
      </c>
      <c r="I225" s="54">
        <f>SUM(I224)</f>
        <v>0</v>
      </c>
      <c r="J225" s="54">
        <f>SUM(J224)</f>
        <v>8</v>
      </c>
      <c r="K225" s="54">
        <f>SUM(K224)</f>
        <v>1</v>
      </c>
      <c r="N225" s="60" t="s">
        <v>619</v>
      </c>
      <c r="O225" s="51">
        <f>SUM(O224)</f>
        <v>37914</v>
      </c>
      <c r="P225" s="51">
        <f aca="true" t="shared" si="75" ref="P225:Y225">SUM(P224)</f>
        <v>2692</v>
      </c>
      <c r="Q225" s="51">
        <f t="shared" si="75"/>
        <v>2145</v>
      </c>
      <c r="R225" s="51">
        <f t="shared" si="75"/>
        <v>129306</v>
      </c>
      <c r="S225" s="54">
        <f t="shared" si="75"/>
        <v>3.41050799177085</v>
      </c>
      <c r="T225" s="51">
        <f t="shared" si="75"/>
        <v>118</v>
      </c>
      <c r="U225" s="51">
        <f t="shared" si="75"/>
        <v>120994</v>
      </c>
      <c r="V225" s="54">
        <f t="shared" si="75"/>
        <v>3.1912749907685813</v>
      </c>
      <c r="W225" s="54">
        <f t="shared" si="75"/>
        <v>0.935718373470682</v>
      </c>
      <c r="X225" s="51">
        <f t="shared" si="75"/>
        <v>306</v>
      </c>
      <c r="Y225" s="51">
        <f t="shared" si="75"/>
        <v>141</v>
      </c>
      <c r="AB225" s="60" t="s">
        <v>619</v>
      </c>
      <c r="AC225" s="51">
        <f>SUM(AC224)</f>
        <v>37914</v>
      </c>
      <c r="AD225" s="27">
        <f aca="true" t="shared" si="76" ref="AD225:AJ225">SUM(AD224)</f>
        <v>102242</v>
      </c>
      <c r="AE225" s="27">
        <f t="shared" si="76"/>
        <v>156587</v>
      </c>
      <c r="AF225" s="27">
        <f t="shared" si="76"/>
        <v>0</v>
      </c>
      <c r="AG225" s="27">
        <f t="shared" si="76"/>
        <v>203267</v>
      </c>
      <c r="AH225" s="27">
        <f t="shared" si="76"/>
        <v>462096</v>
      </c>
      <c r="AI225" s="27">
        <f t="shared" si="76"/>
        <v>15000</v>
      </c>
      <c r="AJ225" s="27">
        <f t="shared" si="76"/>
        <v>0</v>
      </c>
      <c r="AM225" s="60" t="s">
        <v>619</v>
      </c>
      <c r="AN225" s="51">
        <f>SUM(AN224)</f>
        <v>37914</v>
      </c>
      <c r="AO225" s="27">
        <v>286993</v>
      </c>
      <c r="AP225" s="27">
        <f aca="true" t="shared" si="77" ref="AP225:AW225">SUM(AP224)</f>
        <v>56122</v>
      </c>
      <c r="AQ225" s="27">
        <f t="shared" si="77"/>
        <v>97966</v>
      </c>
      <c r="AR225" s="27">
        <f t="shared" si="77"/>
        <v>441081</v>
      </c>
      <c r="AS225" s="28">
        <f t="shared" si="77"/>
        <v>24641</v>
      </c>
      <c r="AT225" s="10">
        <f t="shared" si="77"/>
        <v>11.633723690457352</v>
      </c>
      <c r="AU225" s="27">
        <f t="shared" si="77"/>
        <v>298494</v>
      </c>
      <c r="AV225" s="27">
        <f t="shared" si="77"/>
        <v>142587</v>
      </c>
      <c r="AW225" s="27">
        <f t="shared" si="77"/>
        <v>0</v>
      </c>
    </row>
    <row r="226" ht="12.75">
      <c r="AS226" s="28"/>
    </row>
    <row r="227" spans="1:37" ht="12.75">
      <c r="A227" t="s">
        <v>103</v>
      </c>
      <c r="L227" t="s">
        <v>103</v>
      </c>
      <c r="Z227" t="s">
        <v>103</v>
      </c>
      <c r="AK227" t="s">
        <v>103</v>
      </c>
    </row>
    <row r="228" spans="1:49" ht="12.75">
      <c r="A228">
        <v>168</v>
      </c>
      <c r="C228" t="s">
        <v>776</v>
      </c>
      <c r="D228" s="51">
        <v>14486</v>
      </c>
      <c r="E228" s="55">
        <v>51</v>
      </c>
      <c r="F228" s="51">
        <v>10620</v>
      </c>
      <c r="G228" s="53">
        <v>0</v>
      </c>
      <c r="H228" s="54">
        <v>1</v>
      </c>
      <c r="I228" s="54">
        <v>0</v>
      </c>
      <c r="J228" s="54">
        <v>7</v>
      </c>
      <c r="K228" s="54">
        <v>0</v>
      </c>
      <c r="L228">
        <v>168</v>
      </c>
      <c r="N228" t="s">
        <v>776</v>
      </c>
      <c r="O228" s="51">
        <v>14486</v>
      </c>
      <c r="P228" s="51">
        <v>1151</v>
      </c>
      <c r="Q228" s="51">
        <v>27</v>
      </c>
      <c r="R228" s="51">
        <v>35700</v>
      </c>
      <c r="S228" s="54">
        <f>R228/D228</f>
        <v>2.464448432969764</v>
      </c>
      <c r="T228" s="51">
        <v>71</v>
      </c>
      <c r="U228" s="51">
        <v>52022</v>
      </c>
      <c r="V228" s="54">
        <f>U228/D228</f>
        <v>3.5911914952367803</v>
      </c>
      <c r="W228" s="54">
        <f t="shared" si="53"/>
        <v>1.4571988795518207</v>
      </c>
      <c r="X228" s="51">
        <v>3</v>
      </c>
      <c r="Y228" s="51">
        <v>159</v>
      </c>
      <c r="Z228">
        <v>168</v>
      </c>
      <c r="AB228" t="s">
        <v>776</v>
      </c>
      <c r="AC228" s="51">
        <v>14486</v>
      </c>
      <c r="AD228" s="27">
        <v>17500</v>
      </c>
      <c r="AE228" s="27">
        <v>48500</v>
      </c>
      <c r="AF228" s="27">
        <v>0</v>
      </c>
      <c r="AG228" s="27">
        <v>112719</v>
      </c>
      <c r="AH228" s="27">
        <v>178719</v>
      </c>
      <c r="AI228" s="27">
        <v>0</v>
      </c>
      <c r="AJ228" s="27">
        <v>0</v>
      </c>
      <c r="AK228">
        <v>168</v>
      </c>
      <c r="AM228" t="s">
        <v>776</v>
      </c>
      <c r="AN228" s="51">
        <v>14486</v>
      </c>
      <c r="AO228" s="27">
        <v>102302</v>
      </c>
      <c r="AP228" s="27">
        <v>24894</v>
      </c>
      <c r="AQ228" s="27">
        <v>44510</v>
      </c>
      <c r="AR228" s="27">
        <v>171706</v>
      </c>
      <c r="AS228" s="27">
        <v>0</v>
      </c>
      <c r="AT228" s="10">
        <f>AR228/D228</f>
        <v>11.853237608725665</v>
      </c>
      <c r="AU228" s="27">
        <v>123206</v>
      </c>
      <c r="AV228" s="27">
        <v>48500</v>
      </c>
      <c r="AW228" s="27">
        <v>0</v>
      </c>
    </row>
    <row r="229" spans="1:49" ht="12.75">
      <c r="A229">
        <v>169</v>
      </c>
      <c r="C229" t="s">
        <v>785</v>
      </c>
      <c r="D229" s="51">
        <v>19017</v>
      </c>
      <c r="E229" s="55">
        <v>59</v>
      </c>
      <c r="F229" s="51">
        <v>7554</v>
      </c>
      <c r="G229" s="53">
        <v>1</v>
      </c>
      <c r="H229" s="54">
        <v>0</v>
      </c>
      <c r="I229" s="54">
        <v>0</v>
      </c>
      <c r="J229" s="54">
        <v>5.3</v>
      </c>
      <c r="K229" s="54">
        <v>0</v>
      </c>
      <c r="L229">
        <v>169</v>
      </c>
      <c r="N229" t="s">
        <v>785</v>
      </c>
      <c r="O229" s="51">
        <v>19017</v>
      </c>
      <c r="P229" s="51">
        <v>2515</v>
      </c>
      <c r="Q229" s="51">
        <v>753</v>
      </c>
      <c r="R229" s="51">
        <v>33139</v>
      </c>
      <c r="S229" s="54">
        <f>R229/D229</f>
        <v>1.7425987274543828</v>
      </c>
      <c r="T229" s="51">
        <v>80</v>
      </c>
      <c r="U229" s="51">
        <v>123177</v>
      </c>
      <c r="V229" s="54">
        <f>U229/D229</f>
        <v>6.477204606404796</v>
      </c>
      <c r="W229" s="54">
        <f t="shared" si="53"/>
        <v>3.716979993361296</v>
      </c>
      <c r="X229" s="51">
        <v>0</v>
      </c>
      <c r="Y229" s="51">
        <v>134</v>
      </c>
      <c r="Z229">
        <v>169</v>
      </c>
      <c r="AB229" t="s">
        <v>785</v>
      </c>
      <c r="AC229" s="51">
        <v>19017</v>
      </c>
      <c r="AD229" s="27">
        <v>31580</v>
      </c>
      <c r="AE229" s="27">
        <v>60898</v>
      </c>
      <c r="AF229" s="27">
        <v>2393</v>
      </c>
      <c r="AG229" s="27">
        <v>169089</v>
      </c>
      <c r="AH229" s="27">
        <v>263960</v>
      </c>
      <c r="AI229" s="27">
        <v>0</v>
      </c>
      <c r="AJ229" s="27">
        <v>1437</v>
      </c>
      <c r="AK229">
        <v>169</v>
      </c>
      <c r="AM229" t="s">
        <v>785</v>
      </c>
      <c r="AN229" s="51">
        <v>19017</v>
      </c>
      <c r="AO229" s="27">
        <v>159858</v>
      </c>
      <c r="AP229" s="27">
        <v>35415</v>
      </c>
      <c r="AQ229" s="27">
        <v>47589</v>
      </c>
      <c r="AR229" s="27">
        <v>242862</v>
      </c>
      <c r="AS229" s="27">
        <v>0</v>
      </c>
      <c r="AT229" s="10">
        <f>AR229/D229</f>
        <v>12.770784035336805</v>
      </c>
      <c r="AU229" s="27">
        <v>181964</v>
      </c>
      <c r="AV229" s="27">
        <v>60898</v>
      </c>
      <c r="AW229" s="27">
        <v>0</v>
      </c>
    </row>
    <row r="230" spans="1:49" ht="12.75">
      <c r="A230">
        <v>170</v>
      </c>
      <c r="C230" t="s">
        <v>361</v>
      </c>
      <c r="D230" s="51">
        <v>0</v>
      </c>
      <c r="E230" s="55">
        <v>30</v>
      </c>
      <c r="F230" s="51">
        <v>944</v>
      </c>
      <c r="G230" s="53">
        <v>0</v>
      </c>
      <c r="H230" s="54">
        <v>1</v>
      </c>
      <c r="I230" s="54">
        <v>0</v>
      </c>
      <c r="J230" s="54">
        <v>0.89</v>
      </c>
      <c r="K230" s="54">
        <v>0</v>
      </c>
      <c r="L230">
        <v>170</v>
      </c>
      <c r="N230" t="s">
        <v>830</v>
      </c>
      <c r="O230" s="51">
        <v>0</v>
      </c>
      <c r="P230" s="51">
        <v>703</v>
      </c>
      <c r="Q230" s="51">
        <v>538</v>
      </c>
      <c r="R230" s="51">
        <v>18779</v>
      </c>
      <c r="S230" s="54">
        <v>0</v>
      </c>
      <c r="T230" s="51">
        <v>7</v>
      </c>
      <c r="U230" s="51">
        <v>29271</v>
      </c>
      <c r="V230" s="54">
        <v>0</v>
      </c>
      <c r="W230" s="54">
        <f t="shared" si="53"/>
        <v>1.558709196442835</v>
      </c>
      <c r="X230" s="51">
        <v>0</v>
      </c>
      <c r="Y230" s="51">
        <v>3</v>
      </c>
      <c r="Z230">
        <v>170</v>
      </c>
      <c r="AB230" t="s">
        <v>374</v>
      </c>
      <c r="AC230" s="51">
        <v>0</v>
      </c>
      <c r="AD230" s="27">
        <v>53253</v>
      </c>
      <c r="AE230" s="27">
        <v>13183</v>
      </c>
      <c r="AF230" s="27">
        <v>0</v>
      </c>
      <c r="AG230" s="27">
        <v>5326</v>
      </c>
      <c r="AH230" s="27">
        <v>71762</v>
      </c>
      <c r="AI230" s="27">
        <v>950</v>
      </c>
      <c r="AJ230" s="27">
        <v>0</v>
      </c>
      <c r="AK230">
        <v>170</v>
      </c>
      <c r="AM230" t="s">
        <v>459</v>
      </c>
      <c r="AN230" s="51">
        <v>0</v>
      </c>
      <c r="AO230" s="27">
        <v>38744</v>
      </c>
      <c r="AP230" s="27">
        <v>14706</v>
      </c>
      <c r="AQ230" s="27">
        <v>9922</v>
      </c>
      <c r="AR230" s="27">
        <v>63372</v>
      </c>
      <c r="AS230" s="27">
        <v>72233</v>
      </c>
      <c r="AT230" s="10">
        <v>0</v>
      </c>
      <c r="AU230" s="27">
        <v>50189</v>
      </c>
      <c r="AV230" s="27">
        <v>13183</v>
      </c>
      <c r="AW230" s="27">
        <v>0</v>
      </c>
    </row>
    <row r="231" spans="3:49" ht="12.75">
      <c r="C231" s="60" t="s">
        <v>620</v>
      </c>
      <c r="D231" s="51">
        <f>SUM(D228:D230)</f>
        <v>33503</v>
      </c>
      <c r="F231" s="51">
        <f>SUM(F228:F230)</f>
        <v>19118</v>
      </c>
      <c r="G231" s="53">
        <v>1</v>
      </c>
      <c r="H231" s="54">
        <f>SUM(H228:H230)</f>
        <v>2</v>
      </c>
      <c r="I231" s="54">
        <f>SUM(I228:I230)</f>
        <v>0</v>
      </c>
      <c r="J231" s="54">
        <f>SUM(J228:J230)</f>
        <v>13.190000000000001</v>
      </c>
      <c r="K231" s="54">
        <f>SUM(K228:K230)</f>
        <v>0</v>
      </c>
      <c r="N231" s="60" t="s">
        <v>620</v>
      </c>
      <c r="O231" s="51">
        <f>SUM(O228:O230)</f>
        <v>33503</v>
      </c>
      <c r="P231" s="51">
        <f aca="true" t="shared" si="78" ref="P231:Y231">SUM(P228:P230)</f>
        <v>4369</v>
      </c>
      <c r="Q231" s="51">
        <f t="shared" si="78"/>
        <v>1318</v>
      </c>
      <c r="R231" s="51">
        <f t="shared" si="78"/>
        <v>87618</v>
      </c>
      <c r="S231" s="54">
        <f>R231/O231</f>
        <v>2.615228487001164</v>
      </c>
      <c r="T231" s="51">
        <f t="shared" si="78"/>
        <v>158</v>
      </c>
      <c r="U231" s="51">
        <f t="shared" si="78"/>
        <v>204470</v>
      </c>
      <c r="V231" s="54">
        <f>U231/O231</f>
        <v>6.103035549055308</v>
      </c>
      <c r="W231" s="54">
        <f>U231/R231</f>
        <v>2.333652902371659</v>
      </c>
      <c r="X231" s="51">
        <f t="shared" si="78"/>
        <v>3</v>
      </c>
      <c r="Y231" s="51">
        <f t="shared" si="78"/>
        <v>296</v>
      </c>
      <c r="AB231" s="60" t="s">
        <v>620</v>
      </c>
      <c r="AC231" s="51">
        <f>SUM(AC228:AC230)</f>
        <v>33503</v>
      </c>
      <c r="AD231" s="27">
        <f aca="true" t="shared" si="79" ref="AD231:AJ231">SUM(AD228:AD230)</f>
        <v>102333</v>
      </c>
      <c r="AE231" s="27">
        <f t="shared" si="79"/>
        <v>122581</v>
      </c>
      <c r="AF231" s="27">
        <f t="shared" si="79"/>
        <v>2393</v>
      </c>
      <c r="AG231" s="27">
        <f t="shared" si="79"/>
        <v>287134</v>
      </c>
      <c r="AH231" s="27">
        <f t="shared" si="79"/>
        <v>514441</v>
      </c>
      <c r="AI231" s="27">
        <f t="shared" si="79"/>
        <v>950</v>
      </c>
      <c r="AJ231" s="27">
        <f t="shared" si="79"/>
        <v>1437</v>
      </c>
      <c r="AM231" s="60" t="s">
        <v>620</v>
      </c>
      <c r="AN231" s="51">
        <f>SUM(AN228:AN230)</f>
        <v>33503</v>
      </c>
      <c r="AO231" s="27">
        <v>300904</v>
      </c>
      <c r="AP231" s="27">
        <f aca="true" t="shared" si="80" ref="AP231:AW231">SUM(AP228:AP230)</f>
        <v>75015</v>
      </c>
      <c r="AQ231" s="27">
        <f t="shared" si="80"/>
        <v>102021</v>
      </c>
      <c r="AR231" s="27">
        <f t="shared" si="80"/>
        <v>477940</v>
      </c>
      <c r="AS231" s="27">
        <f t="shared" si="80"/>
        <v>72233</v>
      </c>
      <c r="AT231" s="10">
        <f>AR231/AN231</f>
        <v>14.265588156284512</v>
      </c>
      <c r="AU231" s="27">
        <f t="shared" si="80"/>
        <v>355359</v>
      </c>
      <c r="AV231" s="27">
        <f t="shared" si="80"/>
        <v>122581</v>
      </c>
      <c r="AW231" s="27">
        <f t="shared" si="80"/>
        <v>0</v>
      </c>
    </row>
    <row r="233" spans="1:37" ht="12.75">
      <c r="A233" t="s">
        <v>101</v>
      </c>
      <c r="L233" t="s">
        <v>101</v>
      </c>
      <c r="Z233" t="s">
        <v>101</v>
      </c>
      <c r="AK233" t="s">
        <v>101</v>
      </c>
    </row>
    <row r="234" spans="1:49" ht="12.75">
      <c r="A234">
        <v>171</v>
      </c>
      <c r="B234" s="15" t="s">
        <v>143</v>
      </c>
      <c r="C234" t="s">
        <v>843</v>
      </c>
      <c r="D234" s="51">
        <v>0</v>
      </c>
      <c r="E234" s="55">
        <v>0</v>
      </c>
      <c r="F234" s="51">
        <v>0</v>
      </c>
      <c r="G234" s="53">
        <v>0</v>
      </c>
      <c r="H234" s="54">
        <v>0</v>
      </c>
      <c r="I234" s="54">
        <v>0</v>
      </c>
      <c r="J234" s="54">
        <v>0</v>
      </c>
      <c r="K234" s="54">
        <v>0</v>
      </c>
      <c r="L234">
        <v>171</v>
      </c>
      <c r="M234" s="15" t="s">
        <v>143</v>
      </c>
      <c r="N234" t="s">
        <v>843</v>
      </c>
      <c r="O234" s="51">
        <v>0</v>
      </c>
      <c r="P234" s="51">
        <v>198</v>
      </c>
      <c r="Q234" s="51">
        <v>32</v>
      </c>
      <c r="R234" s="51">
        <v>1441</v>
      </c>
      <c r="S234" s="54">
        <v>0</v>
      </c>
      <c r="T234" s="51">
        <v>0</v>
      </c>
      <c r="U234" s="51">
        <v>0</v>
      </c>
      <c r="V234" s="54">
        <v>0</v>
      </c>
      <c r="W234" s="54">
        <f t="shared" si="53"/>
        <v>0</v>
      </c>
      <c r="X234" s="51">
        <v>0</v>
      </c>
      <c r="Y234" s="51">
        <v>0</v>
      </c>
      <c r="Z234">
        <v>171</v>
      </c>
      <c r="AA234" s="15" t="s">
        <v>143</v>
      </c>
      <c r="AB234" t="s">
        <v>843</v>
      </c>
      <c r="AC234" s="51">
        <v>0</v>
      </c>
      <c r="AD234" s="27">
        <v>26677</v>
      </c>
      <c r="AE234" s="27">
        <v>4564</v>
      </c>
      <c r="AF234" s="27">
        <v>0</v>
      </c>
      <c r="AG234" s="27">
        <v>3048</v>
      </c>
      <c r="AH234" s="27">
        <v>34289</v>
      </c>
      <c r="AI234" s="27">
        <v>0</v>
      </c>
      <c r="AJ234" s="27">
        <v>0</v>
      </c>
      <c r="AK234">
        <v>171</v>
      </c>
      <c r="AL234" s="15" t="s">
        <v>143</v>
      </c>
      <c r="AM234" t="s">
        <v>460</v>
      </c>
      <c r="AN234" s="51">
        <v>0</v>
      </c>
      <c r="AO234" s="27">
        <v>0</v>
      </c>
      <c r="AP234" s="27">
        <v>10294</v>
      </c>
      <c r="AQ234" s="27">
        <v>31715</v>
      </c>
      <c r="AR234" s="27">
        <v>42009</v>
      </c>
      <c r="AS234" s="28">
        <v>0</v>
      </c>
      <c r="AT234" s="10">
        <v>0</v>
      </c>
      <c r="AU234" s="27">
        <v>37444</v>
      </c>
      <c r="AV234" s="27">
        <v>4565</v>
      </c>
      <c r="AW234" s="27">
        <v>0</v>
      </c>
    </row>
    <row r="235" spans="1:49" ht="12.75">
      <c r="A235">
        <v>172</v>
      </c>
      <c r="B235" s="15" t="s">
        <v>144</v>
      </c>
      <c r="C235" t="s">
        <v>772</v>
      </c>
      <c r="D235" s="51">
        <v>15641</v>
      </c>
      <c r="E235" s="55">
        <v>54</v>
      </c>
      <c r="F235" s="51">
        <v>7736</v>
      </c>
      <c r="G235" s="53">
        <v>3.5</v>
      </c>
      <c r="H235" s="54">
        <v>1</v>
      </c>
      <c r="I235" s="54">
        <v>0</v>
      </c>
      <c r="J235" s="54">
        <v>3.33</v>
      </c>
      <c r="K235" s="54">
        <v>0.13</v>
      </c>
      <c r="L235">
        <v>172</v>
      </c>
      <c r="M235" s="15" t="s">
        <v>144</v>
      </c>
      <c r="N235" t="s">
        <v>772</v>
      </c>
      <c r="O235" s="51">
        <v>15641</v>
      </c>
      <c r="P235" s="51">
        <v>3555</v>
      </c>
      <c r="Q235" s="51">
        <v>2781</v>
      </c>
      <c r="R235" s="51">
        <v>48983</v>
      </c>
      <c r="S235" s="54">
        <f aca="true" t="shared" si="81" ref="S235:S243">R235/D235</f>
        <v>3.1317051339428423</v>
      </c>
      <c r="T235" s="51">
        <v>200</v>
      </c>
      <c r="U235" s="51">
        <v>83270</v>
      </c>
      <c r="V235" s="54">
        <f aca="true" t="shared" si="82" ref="V235:V243">U235/D235</f>
        <v>5.323828399718688</v>
      </c>
      <c r="W235" s="54">
        <f t="shared" si="53"/>
        <v>1.6999775432292836</v>
      </c>
      <c r="X235" s="51">
        <v>209</v>
      </c>
      <c r="Y235" s="51">
        <v>179</v>
      </c>
      <c r="Z235">
        <v>172</v>
      </c>
      <c r="AA235" s="15" t="s">
        <v>144</v>
      </c>
      <c r="AB235" t="s">
        <v>772</v>
      </c>
      <c r="AC235" s="51">
        <v>15641</v>
      </c>
      <c r="AD235" s="27">
        <v>158456</v>
      </c>
      <c r="AE235" s="27">
        <v>86277</v>
      </c>
      <c r="AF235" s="27">
        <v>0</v>
      </c>
      <c r="AG235" s="27">
        <v>50632</v>
      </c>
      <c r="AH235" s="27">
        <v>295365</v>
      </c>
      <c r="AI235" s="27">
        <v>0</v>
      </c>
      <c r="AJ235" s="27">
        <v>0</v>
      </c>
      <c r="AK235">
        <v>172</v>
      </c>
      <c r="AL235" s="15" t="s">
        <v>144</v>
      </c>
      <c r="AM235" t="s">
        <v>461</v>
      </c>
      <c r="AN235" s="51">
        <v>15641</v>
      </c>
      <c r="AO235" s="27">
        <v>201714</v>
      </c>
      <c r="AP235" s="27">
        <v>59608</v>
      </c>
      <c r="AQ235" s="27">
        <v>50190</v>
      </c>
      <c r="AR235" s="27">
        <v>311512</v>
      </c>
      <c r="AS235" s="27">
        <v>0</v>
      </c>
      <c r="AT235" s="10">
        <f aca="true" t="shared" si="83" ref="AT235:AT243">AR235/D235</f>
        <v>19.9163736333994</v>
      </c>
      <c r="AU235" s="27">
        <v>225235</v>
      </c>
      <c r="AV235" s="27">
        <v>86277</v>
      </c>
      <c r="AW235" s="27">
        <v>0</v>
      </c>
    </row>
    <row r="236" spans="1:49" ht="12.75">
      <c r="A236">
        <v>173</v>
      </c>
      <c r="B236" s="15" t="s">
        <v>144</v>
      </c>
      <c r="C236" t="s">
        <v>360</v>
      </c>
      <c r="D236" s="51">
        <v>8033</v>
      </c>
      <c r="E236" s="55">
        <v>37</v>
      </c>
      <c r="F236" s="51">
        <v>3662</v>
      </c>
      <c r="G236" s="53">
        <v>0</v>
      </c>
      <c r="H236" s="56">
        <v>0.71</v>
      </c>
      <c r="I236" s="56">
        <v>0</v>
      </c>
      <c r="J236" s="56">
        <v>0.66</v>
      </c>
      <c r="K236" s="56">
        <v>0</v>
      </c>
      <c r="L236">
        <v>173</v>
      </c>
      <c r="M236" s="15" t="s">
        <v>144</v>
      </c>
      <c r="N236" t="s">
        <v>365</v>
      </c>
      <c r="O236" s="51">
        <v>8033</v>
      </c>
      <c r="P236" s="58">
        <v>1313</v>
      </c>
      <c r="Q236" s="58">
        <v>723</v>
      </c>
      <c r="R236" s="58">
        <v>27576</v>
      </c>
      <c r="S236" s="54">
        <f t="shared" si="81"/>
        <v>3.432839536910245</v>
      </c>
      <c r="T236" s="58">
        <v>50</v>
      </c>
      <c r="U236" s="58">
        <v>22947</v>
      </c>
      <c r="V236" s="54">
        <f t="shared" si="82"/>
        <v>2.85659155981576</v>
      </c>
      <c r="W236" s="54">
        <f t="shared" si="53"/>
        <v>0.8321366405570061</v>
      </c>
      <c r="X236" s="58">
        <v>82</v>
      </c>
      <c r="Y236" s="58">
        <v>189</v>
      </c>
      <c r="Z236">
        <v>173</v>
      </c>
      <c r="AA236" s="15" t="s">
        <v>144</v>
      </c>
      <c r="AB236" t="s">
        <v>306</v>
      </c>
      <c r="AC236" s="51">
        <v>8033</v>
      </c>
      <c r="AD236" s="28">
        <v>26165</v>
      </c>
      <c r="AE236" s="28">
        <v>19892</v>
      </c>
      <c r="AF236" s="28">
        <v>0</v>
      </c>
      <c r="AG236" s="28">
        <v>17585</v>
      </c>
      <c r="AH236" s="28">
        <v>63642</v>
      </c>
      <c r="AI236" s="28">
        <v>0</v>
      </c>
      <c r="AJ236" s="28">
        <v>0</v>
      </c>
      <c r="AK236">
        <v>173</v>
      </c>
      <c r="AL236" s="15" t="s">
        <v>144</v>
      </c>
      <c r="AM236" t="s">
        <v>462</v>
      </c>
      <c r="AN236" s="51">
        <v>8033</v>
      </c>
      <c r="AO236" s="27">
        <v>32307</v>
      </c>
      <c r="AP236" s="28">
        <v>13095</v>
      </c>
      <c r="AQ236" s="28">
        <v>16682</v>
      </c>
      <c r="AR236" s="28">
        <v>62084</v>
      </c>
      <c r="AS236" s="27">
        <v>0</v>
      </c>
      <c r="AT236" s="10">
        <f t="shared" si="83"/>
        <v>7.72861944479024</v>
      </c>
      <c r="AU236" s="27">
        <v>42192</v>
      </c>
      <c r="AV236" s="27">
        <v>19892</v>
      </c>
      <c r="AW236" s="27">
        <v>0</v>
      </c>
    </row>
    <row r="237" spans="1:49" ht="12.75">
      <c r="A237">
        <v>174</v>
      </c>
      <c r="B237" s="15" t="s">
        <v>144</v>
      </c>
      <c r="C237" t="s">
        <v>828</v>
      </c>
      <c r="D237" s="51">
        <v>5422</v>
      </c>
      <c r="E237" s="55">
        <v>35</v>
      </c>
      <c r="F237" s="51">
        <v>2461</v>
      </c>
      <c r="G237" s="53">
        <v>0</v>
      </c>
      <c r="H237" s="54">
        <v>0</v>
      </c>
      <c r="I237" s="54">
        <v>0</v>
      </c>
      <c r="J237" s="54">
        <v>1.7</v>
      </c>
      <c r="K237" s="54">
        <v>0</v>
      </c>
      <c r="L237">
        <v>174</v>
      </c>
      <c r="M237" s="15" t="s">
        <v>144</v>
      </c>
      <c r="N237" t="s">
        <v>828</v>
      </c>
      <c r="O237" s="51">
        <v>5422</v>
      </c>
      <c r="P237" s="51">
        <v>1526</v>
      </c>
      <c r="Q237" s="51">
        <v>395</v>
      </c>
      <c r="R237" s="51">
        <v>17607</v>
      </c>
      <c r="S237" s="54">
        <f t="shared" si="81"/>
        <v>3.247325710070085</v>
      </c>
      <c r="T237" s="51">
        <v>43</v>
      </c>
      <c r="U237" s="51">
        <v>9873</v>
      </c>
      <c r="V237" s="54">
        <f t="shared" si="82"/>
        <v>1.8209147915898192</v>
      </c>
      <c r="W237" s="54">
        <f t="shared" si="53"/>
        <v>0.5607428863520191</v>
      </c>
      <c r="X237" s="51">
        <v>52</v>
      </c>
      <c r="Y237" s="51">
        <v>110</v>
      </c>
      <c r="Z237">
        <v>174</v>
      </c>
      <c r="AA237" s="15" t="s">
        <v>144</v>
      </c>
      <c r="AB237" t="s">
        <v>828</v>
      </c>
      <c r="AC237" s="51">
        <v>5422</v>
      </c>
      <c r="AD237" s="27">
        <v>21916</v>
      </c>
      <c r="AE237" s="27">
        <v>19941</v>
      </c>
      <c r="AF237" s="27">
        <v>0</v>
      </c>
      <c r="AG237" s="27">
        <v>76476</v>
      </c>
      <c r="AH237" s="27">
        <v>118333</v>
      </c>
      <c r="AI237" s="27">
        <v>0</v>
      </c>
      <c r="AJ237" s="27">
        <v>0</v>
      </c>
      <c r="AK237">
        <v>174</v>
      </c>
      <c r="AL237" s="15" t="s">
        <v>144</v>
      </c>
      <c r="AM237" t="s">
        <v>463</v>
      </c>
      <c r="AN237" s="51">
        <v>5422</v>
      </c>
      <c r="AO237" s="27">
        <v>20025</v>
      </c>
      <c r="AP237" s="27">
        <v>11905</v>
      </c>
      <c r="AQ237" s="27">
        <v>11899</v>
      </c>
      <c r="AR237" s="27">
        <v>43829</v>
      </c>
      <c r="AS237" s="28">
        <v>0</v>
      </c>
      <c r="AT237" s="10">
        <f t="shared" si="83"/>
        <v>8.083548506086315</v>
      </c>
      <c r="AU237" s="27">
        <v>23888</v>
      </c>
      <c r="AV237" s="27">
        <v>19941</v>
      </c>
      <c r="AW237" s="27">
        <v>0</v>
      </c>
    </row>
    <row r="238" spans="1:49" ht="12.75">
      <c r="A238">
        <v>175</v>
      </c>
      <c r="B238" s="15" t="s">
        <v>144</v>
      </c>
      <c r="C238" t="s">
        <v>936</v>
      </c>
      <c r="D238" s="51">
        <v>3748</v>
      </c>
      <c r="E238" s="55">
        <v>35</v>
      </c>
      <c r="F238" s="51">
        <v>1510</v>
      </c>
      <c r="G238" s="53">
        <v>0</v>
      </c>
      <c r="H238" s="54">
        <v>0</v>
      </c>
      <c r="I238" s="54">
        <v>0</v>
      </c>
      <c r="J238" s="54">
        <v>1.51</v>
      </c>
      <c r="K238" s="54">
        <v>0.17</v>
      </c>
      <c r="L238">
        <v>175</v>
      </c>
      <c r="M238" s="15" t="s">
        <v>144</v>
      </c>
      <c r="N238" t="s">
        <v>936</v>
      </c>
      <c r="O238" s="51">
        <v>3748</v>
      </c>
      <c r="P238" s="51">
        <v>1783</v>
      </c>
      <c r="Q238" s="51">
        <v>550</v>
      </c>
      <c r="R238" s="51">
        <v>20718</v>
      </c>
      <c r="S238" s="54">
        <f t="shared" si="81"/>
        <v>5.527748132337247</v>
      </c>
      <c r="T238" s="51">
        <v>39</v>
      </c>
      <c r="U238" s="51">
        <v>16657</v>
      </c>
      <c r="V238" s="54">
        <f t="shared" si="82"/>
        <v>4.444236926360726</v>
      </c>
      <c r="W238" s="54">
        <f t="shared" si="53"/>
        <v>0.8039868713196254</v>
      </c>
      <c r="X238" s="51">
        <v>1036</v>
      </c>
      <c r="Y238" s="51">
        <v>13</v>
      </c>
      <c r="Z238">
        <v>175</v>
      </c>
      <c r="AA238" s="15" t="s">
        <v>144</v>
      </c>
      <c r="AB238" t="s">
        <v>936</v>
      </c>
      <c r="AC238" s="51">
        <v>3748</v>
      </c>
      <c r="AD238" s="27">
        <v>23347</v>
      </c>
      <c r="AE238" s="27">
        <v>18977</v>
      </c>
      <c r="AF238" s="27">
        <v>0</v>
      </c>
      <c r="AG238" s="27">
        <v>5098</v>
      </c>
      <c r="AH238" s="27">
        <v>47422</v>
      </c>
      <c r="AI238" s="27">
        <v>0</v>
      </c>
      <c r="AJ238" s="27">
        <v>0</v>
      </c>
      <c r="AK238">
        <v>175</v>
      </c>
      <c r="AL238" s="15" t="s">
        <v>144</v>
      </c>
      <c r="AM238" t="s">
        <v>464</v>
      </c>
      <c r="AN238" s="51">
        <v>3748</v>
      </c>
      <c r="AO238" s="27">
        <v>17073</v>
      </c>
      <c r="AP238" s="27">
        <v>13226</v>
      </c>
      <c r="AQ238" s="27">
        <v>7791</v>
      </c>
      <c r="AR238" s="27">
        <v>38090</v>
      </c>
      <c r="AS238" s="27">
        <v>0</v>
      </c>
      <c r="AT238" s="10">
        <f t="shared" si="83"/>
        <v>10.162753468516541</v>
      </c>
      <c r="AU238" s="27">
        <v>19113</v>
      </c>
      <c r="AV238" s="27">
        <v>18977</v>
      </c>
      <c r="AW238" s="27">
        <v>0</v>
      </c>
    </row>
    <row r="239" spans="1:49" ht="12.75">
      <c r="A239">
        <v>176</v>
      </c>
      <c r="B239" s="15" t="s">
        <v>144</v>
      </c>
      <c r="C239" t="s">
        <v>968</v>
      </c>
      <c r="D239" s="51">
        <v>5661</v>
      </c>
      <c r="E239" s="55">
        <v>35</v>
      </c>
      <c r="F239" s="51">
        <v>2332</v>
      </c>
      <c r="G239" s="53">
        <v>0</v>
      </c>
      <c r="H239" s="54">
        <v>0</v>
      </c>
      <c r="I239" s="54">
        <v>0</v>
      </c>
      <c r="J239" s="54">
        <v>0.77</v>
      </c>
      <c r="K239" s="54">
        <v>0.2</v>
      </c>
      <c r="L239">
        <v>176</v>
      </c>
      <c r="M239" s="15" t="s">
        <v>144</v>
      </c>
      <c r="N239" t="s">
        <v>968</v>
      </c>
      <c r="O239" s="51">
        <v>5661</v>
      </c>
      <c r="P239" s="51">
        <v>807</v>
      </c>
      <c r="Q239" s="51">
        <v>150</v>
      </c>
      <c r="R239" s="51">
        <v>17464</v>
      </c>
      <c r="S239" s="54">
        <f t="shared" si="81"/>
        <v>3.084967320261438</v>
      </c>
      <c r="T239" s="51">
        <v>49</v>
      </c>
      <c r="U239" s="51">
        <v>15332</v>
      </c>
      <c r="V239" s="54">
        <f t="shared" si="82"/>
        <v>2.7083554142377673</v>
      </c>
      <c r="W239" s="54">
        <f t="shared" si="53"/>
        <v>0.8779202931745305</v>
      </c>
      <c r="X239" s="51">
        <v>36</v>
      </c>
      <c r="Y239" s="51">
        <v>12</v>
      </c>
      <c r="Z239">
        <v>176</v>
      </c>
      <c r="AA239" s="15" t="s">
        <v>144</v>
      </c>
      <c r="AB239" t="s">
        <v>968</v>
      </c>
      <c r="AC239" s="51">
        <v>5661</v>
      </c>
      <c r="AD239" s="27">
        <v>21264</v>
      </c>
      <c r="AE239" s="27">
        <v>21196</v>
      </c>
      <c r="AF239" s="27">
        <v>0</v>
      </c>
      <c r="AG239" s="27">
        <v>4072</v>
      </c>
      <c r="AH239" s="27">
        <v>46532</v>
      </c>
      <c r="AI239" s="27">
        <v>0</v>
      </c>
      <c r="AJ239" s="27">
        <v>0</v>
      </c>
      <c r="AK239">
        <v>176</v>
      </c>
      <c r="AL239" s="15" t="s">
        <v>144</v>
      </c>
      <c r="AM239" t="s">
        <v>968</v>
      </c>
      <c r="AN239" s="51">
        <v>5661</v>
      </c>
      <c r="AO239" s="27">
        <v>21086</v>
      </c>
      <c r="AP239" s="27">
        <v>15121</v>
      </c>
      <c r="AQ239" s="27">
        <v>6611</v>
      </c>
      <c r="AR239" s="27">
        <v>42818</v>
      </c>
      <c r="AS239" s="27">
        <v>0</v>
      </c>
      <c r="AT239" s="10">
        <f t="shared" si="83"/>
        <v>7.563681328387211</v>
      </c>
      <c r="AU239" s="27">
        <v>21622</v>
      </c>
      <c r="AV239" s="27">
        <v>21196</v>
      </c>
      <c r="AW239" s="27">
        <v>0</v>
      </c>
    </row>
    <row r="240" spans="1:49" ht="12.75">
      <c r="A240">
        <v>177</v>
      </c>
      <c r="B240" s="15" t="s">
        <v>144</v>
      </c>
      <c r="C240" t="s">
        <v>981</v>
      </c>
      <c r="D240" s="51">
        <v>4308</v>
      </c>
      <c r="E240" s="55">
        <v>35</v>
      </c>
      <c r="F240" s="51">
        <v>2339</v>
      </c>
      <c r="G240" s="53">
        <v>0</v>
      </c>
      <c r="H240" s="54">
        <v>0</v>
      </c>
      <c r="I240" s="54">
        <v>0</v>
      </c>
      <c r="J240" s="54">
        <v>1.2</v>
      </c>
      <c r="K240" s="54">
        <v>0</v>
      </c>
      <c r="L240">
        <v>177</v>
      </c>
      <c r="M240" s="15" t="s">
        <v>144</v>
      </c>
      <c r="N240" t="s">
        <v>981</v>
      </c>
      <c r="O240" s="51">
        <v>4308</v>
      </c>
      <c r="P240" s="51">
        <v>870</v>
      </c>
      <c r="Q240" s="51">
        <v>450</v>
      </c>
      <c r="R240" s="51">
        <v>14090</v>
      </c>
      <c r="S240" s="54">
        <f t="shared" si="81"/>
        <v>3.2706592386258126</v>
      </c>
      <c r="T240" s="51">
        <v>31</v>
      </c>
      <c r="U240" s="51">
        <v>18255</v>
      </c>
      <c r="V240" s="54">
        <f t="shared" si="82"/>
        <v>4.237465181058496</v>
      </c>
      <c r="W240" s="54">
        <f t="shared" si="53"/>
        <v>1.295599716110717</v>
      </c>
      <c r="X240" s="51">
        <v>30</v>
      </c>
      <c r="Y240" s="51">
        <v>13</v>
      </c>
      <c r="Z240">
        <v>177</v>
      </c>
      <c r="AA240" s="15" t="s">
        <v>144</v>
      </c>
      <c r="AB240" t="s">
        <v>981</v>
      </c>
      <c r="AC240" s="51">
        <v>4308</v>
      </c>
      <c r="AD240" s="27">
        <v>19776</v>
      </c>
      <c r="AE240" s="27">
        <v>21015</v>
      </c>
      <c r="AF240" s="27">
        <v>0</v>
      </c>
      <c r="AG240" s="27">
        <v>7753</v>
      </c>
      <c r="AH240" s="27">
        <v>48544</v>
      </c>
      <c r="AI240" s="27">
        <v>0</v>
      </c>
      <c r="AJ240" s="27">
        <v>0</v>
      </c>
      <c r="AK240">
        <v>177</v>
      </c>
      <c r="AL240" s="15" t="s">
        <v>144</v>
      </c>
      <c r="AM240" t="s">
        <v>465</v>
      </c>
      <c r="AN240" s="51">
        <v>4308</v>
      </c>
      <c r="AO240" s="27">
        <v>21323</v>
      </c>
      <c r="AP240" s="27">
        <v>13133</v>
      </c>
      <c r="AQ240" s="27">
        <v>6179</v>
      </c>
      <c r="AR240" s="27">
        <v>40635</v>
      </c>
      <c r="AS240" s="27">
        <v>0</v>
      </c>
      <c r="AT240" s="10">
        <f t="shared" si="83"/>
        <v>9.432451253481894</v>
      </c>
      <c r="AU240" s="27">
        <v>19620</v>
      </c>
      <c r="AV240" s="27">
        <v>21015</v>
      </c>
      <c r="AW240" s="27">
        <v>0</v>
      </c>
    </row>
    <row r="241" spans="1:49" ht="12.75">
      <c r="A241">
        <v>178</v>
      </c>
      <c r="B241" s="15" t="s">
        <v>144</v>
      </c>
      <c r="C241" t="s">
        <v>996</v>
      </c>
      <c r="D241" s="51">
        <v>38725</v>
      </c>
      <c r="E241" s="55">
        <v>65</v>
      </c>
      <c r="F241" s="51">
        <v>23430</v>
      </c>
      <c r="G241" s="53">
        <v>6</v>
      </c>
      <c r="H241" s="56">
        <v>6</v>
      </c>
      <c r="I241" s="56">
        <v>0</v>
      </c>
      <c r="J241" s="56">
        <v>8</v>
      </c>
      <c r="K241" s="56">
        <v>1</v>
      </c>
      <c r="L241">
        <v>178</v>
      </c>
      <c r="M241" s="15" t="s">
        <v>144</v>
      </c>
      <c r="N241" t="s">
        <v>996</v>
      </c>
      <c r="O241" s="51">
        <v>38725</v>
      </c>
      <c r="P241" s="58">
        <v>7689</v>
      </c>
      <c r="Q241" s="58">
        <v>5723</v>
      </c>
      <c r="R241" s="58">
        <v>67247</v>
      </c>
      <c r="S241" s="54">
        <f t="shared" si="81"/>
        <v>1.736526791478373</v>
      </c>
      <c r="T241" s="58">
        <v>217</v>
      </c>
      <c r="U241" s="58">
        <v>276718</v>
      </c>
      <c r="V241" s="54">
        <f t="shared" si="82"/>
        <v>7.145719819238218</v>
      </c>
      <c r="W241" s="54">
        <f t="shared" si="53"/>
        <v>4.114949365770964</v>
      </c>
      <c r="X241" s="58">
        <v>386</v>
      </c>
      <c r="Y241" s="58">
        <v>657</v>
      </c>
      <c r="Z241">
        <v>178</v>
      </c>
      <c r="AA241" s="15" t="s">
        <v>144</v>
      </c>
      <c r="AB241" t="s">
        <v>996</v>
      </c>
      <c r="AC241" s="51">
        <v>38725</v>
      </c>
      <c r="AD241" s="28">
        <v>290168</v>
      </c>
      <c r="AE241" s="28">
        <v>176370</v>
      </c>
      <c r="AF241" s="28">
        <v>0</v>
      </c>
      <c r="AG241" s="28">
        <v>409433</v>
      </c>
      <c r="AH241" s="28">
        <v>875971</v>
      </c>
      <c r="AI241" s="28">
        <v>0</v>
      </c>
      <c r="AJ241" s="28">
        <v>0</v>
      </c>
      <c r="AK241">
        <v>178</v>
      </c>
      <c r="AL241" s="15" t="s">
        <v>144</v>
      </c>
      <c r="AM241" t="s">
        <v>466</v>
      </c>
      <c r="AN241" s="51">
        <v>38725</v>
      </c>
      <c r="AO241" s="27">
        <v>406475</v>
      </c>
      <c r="AP241" s="28">
        <v>99605</v>
      </c>
      <c r="AQ241" s="28">
        <v>128618</v>
      </c>
      <c r="AR241" s="28">
        <v>634698</v>
      </c>
      <c r="AS241" s="27">
        <v>0</v>
      </c>
      <c r="AT241" s="10">
        <f t="shared" si="83"/>
        <v>16.389877340219495</v>
      </c>
      <c r="AU241" s="27">
        <v>458328</v>
      </c>
      <c r="AV241" s="27">
        <v>176370</v>
      </c>
      <c r="AW241" s="27">
        <v>0</v>
      </c>
    </row>
    <row r="242" spans="1:49" ht="12.75">
      <c r="A242">
        <v>179</v>
      </c>
      <c r="B242" s="15" t="s">
        <v>144</v>
      </c>
      <c r="C242" t="s">
        <v>1106</v>
      </c>
      <c r="D242" s="51">
        <v>4193</v>
      </c>
      <c r="E242" s="55">
        <v>35</v>
      </c>
      <c r="F242" s="51">
        <v>2094</v>
      </c>
      <c r="G242" s="53">
        <v>0</v>
      </c>
      <c r="H242" s="54">
        <v>0</v>
      </c>
      <c r="I242" s="54">
        <v>0</v>
      </c>
      <c r="J242" s="54">
        <v>1</v>
      </c>
      <c r="K242" s="54">
        <v>0</v>
      </c>
      <c r="L242">
        <v>179</v>
      </c>
      <c r="M242" s="15" t="s">
        <v>144</v>
      </c>
      <c r="N242" t="s">
        <v>1106</v>
      </c>
      <c r="O242" s="51">
        <v>4193</v>
      </c>
      <c r="P242" s="51">
        <v>1050</v>
      </c>
      <c r="Q242" s="51">
        <v>132</v>
      </c>
      <c r="R242" s="51">
        <v>12478</v>
      </c>
      <c r="S242" s="54">
        <f t="shared" si="81"/>
        <v>2.9759122346768425</v>
      </c>
      <c r="T242" s="51">
        <v>22</v>
      </c>
      <c r="U242" s="51">
        <v>14517</v>
      </c>
      <c r="V242" s="54">
        <f t="shared" si="82"/>
        <v>3.4621989029334603</v>
      </c>
      <c r="W242" s="54">
        <f t="shared" si="53"/>
        <v>1.1634075973713736</v>
      </c>
      <c r="X242" s="51">
        <v>20</v>
      </c>
      <c r="Y242" s="51">
        <v>46</v>
      </c>
      <c r="Z242">
        <v>179</v>
      </c>
      <c r="AA242" s="15" t="s">
        <v>144</v>
      </c>
      <c r="AB242" t="s">
        <v>1106</v>
      </c>
      <c r="AC242" s="51">
        <v>4193</v>
      </c>
      <c r="AD242" s="27">
        <v>12276</v>
      </c>
      <c r="AE242" s="27">
        <v>19683</v>
      </c>
      <c r="AF242" s="27">
        <v>0</v>
      </c>
      <c r="AG242" s="27">
        <v>12290</v>
      </c>
      <c r="AH242" s="27">
        <v>44249</v>
      </c>
      <c r="AI242" s="27">
        <v>0</v>
      </c>
      <c r="AJ242" s="27">
        <v>0</v>
      </c>
      <c r="AK242">
        <v>179</v>
      </c>
      <c r="AL242" s="15" t="s">
        <v>144</v>
      </c>
      <c r="AM242" t="s">
        <v>1106</v>
      </c>
      <c r="AN242" s="51">
        <v>4193</v>
      </c>
      <c r="AO242" s="27">
        <v>16665</v>
      </c>
      <c r="AP242" s="27">
        <v>10143</v>
      </c>
      <c r="AQ242" s="27">
        <v>13236</v>
      </c>
      <c r="AR242" s="27">
        <v>40044</v>
      </c>
      <c r="AS242" s="27">
        <v>7328</v>
      </c>
      <c r="AT242" s="10">
        <f t="shared" si="83"/>
        <v>9.550202718817076</v>
      </c>
      <c r="AU242" s="27">
        <v>20361</v>
      </c>
      <c r="AV242" s="27">
        <v>19683</v>
      </c>
      <c r="AW242" s="27">
        <v>0</v>
      </c>
    </row>
    <row r="243" spans="1:49" ht="12.75">
      <c r="A243">
        <v>180</v>
      </c>
      <c r="B243" s="15" t="s">
        <v>144</v>
      </c>
      <c r="C243" t="s">
        <v>2</v>
      </c>
      <c r="D243" s="51">
        <v>2965</v>
      </c>
      <c r="E243" s="55">
        <v>28</v>
      </c>
      <c r="F243" s="51">
        <v>1127</v>
      </c>
      <c r="G243" s="53">
        <v>0</v>
      </c>
      <c r="H243" s="54">
        <v>0</v>
      </c>
      <c r="I243" s="54">
        <v>0</v>
      </c>
      <c r="J243" s="54">
        <v>0.8</v>
      </c>
      <c r="K243" s="54">
        <v>0</v>
      </c>
      <c r="L243">
        <v>180</v>
      </c>
      <c r="M243" s="15" t="s">
        <v>144</v>
      </c>
      <c r="N243" t="s">
        <v>2</v>
      </c>
      <c r="O243" s="51">
        <v>2965</v>
      </c>
      <c r="P243" s="51">
        <v>363</v>
      </c>
      <c r="Q243" s="51">
        <v>105</v>
      </c>
      <c r="R243" s="51">
        <v>10127</v>
      </c>
      <c r="S243" s="54">
        <f t="shared" si="81"/>
        <v>3.415514333895447</v>
      </c>
      <c r="T243" s="51">
        <v>18</v>
      </c>
      <c r="U243" s="51">
        <v>9427</v>
      </c>
      <c r="V243" s="54">
        <f t="shared" si="82"/>
        <v>3.179426644182125</v>
      </c>
      <c r="W243" s="54">
        <f t="shared" si="53"/>
        <v>0.9308778512886343</v>
      </c>
      <c r="X243" s="51">
        <v>5</v>
      </c>
      <c r="Y243" s="51">
        <v>29</v>
      </c>
      <c r="Z243">
        <v>180</v>
      </c>
      <c r="AA243" s="15" t="s">
        <v>144</v>
      </c>
      <c r="AB243" t="s">
        <v>2</v>
      </c>
      <c r="AC243" s="51">
        <v>2965</v>
      </c>
      <c r="AD243" s="27">
        <v>12326</v>
      </c>
      <c r="AE243" s="27">
        <v>17176</v>
      </c>
      <c r="AF243" s="27">
        <v>0</v>
      </c>
      <c r="AG243" s="27">
        <v>5987</v>
      </c>
      <c r="AH243" s="27">
        <v>35489</v>
      </c>
      <c r="AI243" s="27">
        <v>0</v>
      </c>
      <c r="AJ243" s="27">
        <v>0</v>
      </c>
      <c r="AK243">
        <v>180</v>
      </c>
      <c r="AL243" s="15" t="s">
        <v>144</v>
      </c>
      <c r="AM243" t="s">
        <v>2</v>
      </c>
      <c r="AN243" s="51">
        <v>2965</v>
      </c>
      <c r="AO243" s="27">
        <v>14761</v>
      </c>
      <c r="AP243" s="27">
        <v>5272</v>
      </c>
      <c r="AQ243" s="27">
        <v>12572</v>
      </c>
      <c r="AR243" s="27">
        <v>32605</v>
      </c>
      <c r="AS243" s="28">
        <v>0</v>
      </c>
      <c r="AT243" s="10">
        <f t="shared" si="83"/>
        <v>10.996627318718382</v>
      </c>
      <c r="AU243" s="27">
        <v>15429</v>
      </c>
      <c r="AV243" s="27">
        <v>17176</v>
      </c>
      <c r="AW243" s="27">
        <v>0</v>
      </c>
    </row>
    <row r="244" spans="3:49" ht="12.75">
      <c r="C244" s="60" t="s">
        <v>621</v>
      </c>
      <c r="D244" s="51">
        <f>SUM(D234:D243)</f>
        <v>88696</v>
      </c>
      <c r="F244" s="51">
        <f>SUM(F234:F243)</f>
        <v>46691</v>
      </c>
      <c r="G244" s="53">
        <v>9.5</v>
      </c>
      <c r="H244" s="54">
        <f>SUM(H234:H243)</f>
        <v>7.71</v>
      </c>
      <c r="I244" s="54">
        <f>SUM(I234:I243)</f>
        <v>0</v>
      </c>
      <c r="J244" s="54">
        <f>SUM(J234:J243)</f>
        <v>18.970000000000002</v>
      </c>
      <c r="K244" s="54">
        <f>SUM(K234:K243)</f>
        <v>1.5</v>
      </c>
      <c r="N244" s="60" t="s">
        <v>621</v>
      </c>
      <c r="O244" s="51">
        <f>SUM(O234:O243)</f>
        <v>88696</v>
      </c>
      <c r="P244" s="51">
        <f aca="true" t="shared" si="84" ref="P244:Y244">SUM(P234:P243)</f>
        <v>19154</v>
      </c>
      <c r="Q244" s="51">
        <f t="shared" si="84"/>
        <v>11041</v>
      </c>
      <c r="R244" s="51">
        <f t="shared" si="84"/>
        <v>237731</v>
      </c>
      <c r="S244" s="54">
        <f>R244/O244</f>
        <v>2.6802899792549835</v>
      </c>
      <c r="T244" s="51">
        <f t="shared" si="84"/>
        <v>669</v>
      </c>
      <c r="U244" s="51">
        <f t="shared" si="84"/>
        <v>466996</v>
      </c>
      <c r="V244" s="54">
        <f>U244/O244</f>
        <v>5.265130332822224</v>
      </c>
      <c r="W244" s="54">
        <f>U244/R244</f>
        <v>1.9643883212538542</v>
      </c>
      <c r="X244" s="51">
        <f t="shared" si="84"/>
        <v>1856</v>
      </c>
      <c r="Y244" s="51">
        <f t="shared" si="84"/>
        <v>1248</v>
      </c>
      <c r="AB244" s="60" t="s">
        <v>621</v>
      </c>
      <c r="AC244" s="51">
        <f>SUM(AC234:AC243)</f>
        <v>88696</v>
      </c>
      <c r="AD244" s="27">
        <f aca="true" t="shared" si="85" ref="AD244:AJ244">SUM(AD234:AD243)</f>
        <v>612371</v>
      </c>
      <c r="AE244" s="27">
        <f t="shared" si="85"/>
        <v>405091</v>
      </c>
      <c r="AF244" s="27">
        <f t="shared" si="85"/>
        <v>0</v>
      </c>
      <c r="AG244" s="27">
        <f t="shared" si="85"/>
        <v>592374</v>
      </c>
      <c r="AH244" s="27">
        <f t="shared" si="85"/>
        <v>1609836</v>
      </c>
      <c r="AI244" s="27">
        <f t="shared" si="85"/>
        <v>0</v>
      </c>
      <c r="AJ244" s="27">
        <f t="shared" si="85"/>
        <v>0</v>
      </c>
      <c r="AM244" s="60" t="s">
        <v>621</v>
      </c>
      <c r="AN244" s="51">
        <f>SUM(AN234:AN243)</f>
        <v>88696</v>
      </c>
      <c r="AO244" s="27">
        <v>751429</v>
      </c>
      <c r="AP244" s="27">
        <f aca="true" t="shared" si="86" ref="AP244:AW244">SUM(AP234:AP243)</f>
        <v>251402</v>
      </c>
      <c r="AQ244" s="27">
        <f t="shared" si="86"/>
        <v>285493</v>
      </c>
      <c r="AR244" s="27">
        <f t="shared" si="86"/>
        <v>1288324</v>
      </c>
      <c r="AS244" s="28">
        <f t="shared" si="86"/>
        <v>7328</v>
      </c>
      <c r="AT244" s="10">
        <f>AR244/AN244</f>
        <v>14.525164607197619</v>
      </c>
      <c r="AU244" s="27">
        <f t="shared" si="86"/>
        <v>883232</v>
      </c>
      <c r="AV244" s="27">
        <f t="shared" si="86"/>
        <v>405092</v>
      </c>
      <c r="AW244" s="27">
        <f t="shared" si="86"/>
        <v>0</v>
      </c>
    </row>
    <row r="246" spans="1:37" ht="12.75">
      <c r="A246" t="s">
        <v>87</v>
      </c>
      <c r="L246" t="s">
        <v>87</v>
      </c>
      <c r="Z246" t="s">
        <v>87</v>
      </c>
      <c r="AK246" t="s">
        <v>87</v>
      </c>
    </row>
    <row r="247" spans="1:49" ht="12.75">
      <c r="A247">
        <v>181</v>
      </c>
      <c r="B247" s="15" t="s">
        <v>143</v>
      </c>
      <c r="C247" t="s">
        <v>845</v>
      </c>
      <c r="D247" s="51">
        <v>0</v>
      </c>
      <c r="E247" s="55">
        <v>42.5</v>
      </c>
      <c r="F247" s="51">
        <v>596</v>
      </c>
      <c r="G247" s="53">
        <v>3</v>
      </c>
      <c r="H247" s="54">
        <v>0</v>
      </c>
      <c r="I247" s="54">
        <v>0</v>
      </c>
      <c r="J247" s="54">
        <v>2.4</v>
      </c>
      <c r="K247" s="54">
        <v>0.12</v>
      </c>
      <c r="L247">
        <v>181</v>
      </c>
      <c r="M247" s="15" t="s">
        <v>143</v>
      </c>
      <c r="N247" t="s">
        <v>366</v>
      </c>
      <c r="O247" s="51">
        <v>0</v>
      </c>
      <c r="P247" s="51">
        <v>2290</v>
      </c>
      <c r="Q247" s="51">
        <v>976</v>
      </c>
      <c r="R247" s="51">
        <v>7571</v>
      </c>
      <c r="S247" s="54">
        <v>0</v>
      </c>
      <c r="T247" s="51">
        <v>17</v>
      </c>
      <c r="U247" s="51">
        <v>10777</v>
      </c>
      <c r="V247" s="54">
        <v>0</v>
      </c>
      <c r="W247" s="54">
        <f t="shared" si="53"/>
        <v>1.423457931581033</v>
      </c>
      <c r="X247" s="51">
        <v>2523</v>
      </c>
      <c r="Y247" s="51">
        <v>10324</v>
      </c>
      <c r="Z247">
        <v>181</v>
      </c>
      <c r="AA247" s="15" t="s">
        <v>143</v>
      </c>
      <c r="AB247" t="s">
        <v>366</v>
      </c>
      <c r="AC247" s="51">
        <v>0</v>
      </c>
      <c r="AD247" s="27">
        <v>288973</v>
      </c>
      <c r="AE247" s="27">
        <v>58561</v>
      </c>
      <c r="AF247" s="27">
        <v>83967</v>
      </c>
      <c r="AG247" s="27">
        <v>15237</v>
      </c>
      <c r="AH247" s="27">
        <v>446738</v>
      </c>
      <c r="AI247" s="27">
        <v>0</v>
      </c>
      <c r="AJ247" s="27">
        <v>0</v>
      </c>
      <c r="AK247">
        <v>181</v>
      </c>
      <c r="AL247" s="15" t="s">
        <v>143</v>
      </c>
      <c r="AM247" t="s">
        <v>845</v>
      </c>
      <c r="AN247" s="51">
        <v>0</v>
      </c>
      <c r="AO247" s="27">
        <v>229335</v>
      </c>
      <c r="AP247" s="27">
        <v>29715</v>
      </c>
      <c r="AQ247" s="27">
        <v>192658</v>
      </c>
      <c r="AR247" s="27">
        <v>451708</v>
      </c>
      <c r="AS247" s="27">
        <v>0</v>
      </c>
      <c r="AT247" s="10">
        <v>0</v>
      </c>
      <c r="AU247" s="27">
        <v>309180</v>
      </c>
      <c r="AV247" s="27">
        <v>58561</v>
      </c>
      <c r="AW247" s="27">
        <v>83967</v>
      </c>
    </row>
    <row r="248" spans="1:49" ht="12.75">
      <c r="A248">
        <v>182</v>
      </c>
      <c r="B248" s="15" t="s">
        <v>144</v>
      </c>
      <c r="C248" t="s">
        <v>744</v>
      </c>
      <c r="D248" s="51">
        <v>10745</v>
      </c>
      <c r="E248" s="55">
        <v>55</v>
      </c>
      <c r="F248" s="51">
        <v>3178</v>
      </c>
      <c r="G248" s="53">
        <v>1</v>
      </c>
      <c r="H248" s="54">
        <v>0</v>
      </c>
      <c r="I248" s="54">
        <v>0</v>
      </c>
      <c r="J248" s="54">
        <v>3.7</v>
      </c>
      <c r="K248" s="54">
        <v>0.15</v>
      </c>
      <c r="L248">
        <v>182</v>
      </c>
      <c r="M248" s="15" t="s">
        <v>144</v>
      </c>
      <c r="N248" t="s">
        <v>744</v>
      </c>
      <c r="O248" s="51">
        <v>10745</v>
      </c>
      <c r="P248" s="51">
        <v>4403</v>
      </c>
      <c r="Q248" s="51">
        <v>3618</v>
      </c>
      <c r="R248" s="51">
        <v>26478</v>
      </c>
      <c r="S248" s="54">
        <f aca="true" t="shared" si="87" ref="S248:S254">R248/D248</f>
        <v>2.464215914378781</v>
      </c>
      <c r="T248" s="51">
        <v>104</v>
      </c>
      <c r="U248" s="51">
        <v>98621</v>
      </c>
      <c r="V248" s="54">
        <f aca="true" t="shared" si="88" ref="V248:V254">U248/D248</f>
        <v>9.178315495579339</v>
      </c>
      <c r="W248" s="54">
        <f t="shared" si="53"/>
        <v>3.724639323211723</v>
      </c>
      <c r="X248" s="51">
        <v>11409</v>
      </c>
      <c r="Y248" s="51">
        <v>6523</v>
      </c>
      <c r="Z248">
        <v>182</v>
      </c>
      <c r="AA248" s="15" t="s">
        <v>144</v>
      </c>
      <c r="AB248" t="s">
        <v>744</v>
      </c>
      <c r="AC248" s="51">
        <v>10745</v>
      </c>
      <c r="AD248" s="27">
        <v>84084</v>
      </c>
      <c r="AE248" s="27">
        <v>67410</v>
      </c>
      <c r="AF248" s="27">
        <v>0</v>
      </c>
      <c r="AG248" s="27">
        <v>48344</v>
      </c>
      <c r="AH248" s="27">
        <v>199838</v>
      </c>
      <c r="AI248" s="27">
        <v>0</v>
      </c>
      <c r="AJ248" s="27">
        <v>0</v>
      </c>
      <c r="AK248">
        <v>182</v>
      </c>
      <c r="AL248" s="15" t="s">
        <v>144</v>
      </c>
      <c r="AM248" t="s">
        <v>744</v>
      </c>
      <c r="AN248" s="51">
        <v>10745</v>
      </c>
      <c r="AO248" s="27">
        <v>112900</v>
      </c>
      <c r="AP248" s="27">
        <v>41982</v>
      </c>
      <c r="AQ248" s="27">
        <v>38531</v>
      </c>
      <c r="AR248" s="27">
        <v>193413</v>
      </c>
      <c r="AS248" s="27">
        <v>0</v>
      </c>
      <c r="AT248" s="10">
        <f aca="true" t="shared" si="89" ref="AT248:AT254">AR248/D248</f>
        <v>18.000279199627734</v>
      </c>
      <c r="AU248" s="27">
        <v>126003</v>
      </c>
      <c r="AV248" s="27">
        <v>67410</v>
      </c>
      <c r="AW248" s="27">
        <v>0</v>
      </c>
    </row>
    <row r="249" spans="1:49" ht="12.75">
      <c r="A249">
        <v>183</v>
      </c>
      <c r="B249" s="15" t="s">
        <v>144</v>
      </c>
      <c r="C249" t="s">
        <v>787</v>
      </c>
      <c r="D249" s="51">
        <v>48112</v>
      </c>
      <c r="E249" s="55">
        <v>66</v>
      </c>
      <c r="F249" s="51">
        <v>20443</v>
      </c>
      <c r="G249" s="53">
        <v>4.09</v>
      </c>
      <c r="H249" s="54">
        <v>1</v>
      </c>
      <c r="I249" s="54">
        <v>0</v>
      </c>
      <c r="J249" s="54">
        <v>9.33</v>
      </c>
      <c r="K249" s="54">
        <v>0.98</v>
      </c>
      <c r="L249">
        <v>183</v>
      </c>
      <c r="M249" s="15" t="s">
        <v>144</v>
      </c>
      <c r="N249" t="s">
        <v>787</v>
      </c>
      <c r="O249" s="51">
        <v>48112</v>
      </c>
      <c r="P249" s="51">
        <v>13189</v>
      </c>
      <c r="Q249" s="51">
        <v>7195</v>
      </c>
      <c r="R249" s="51">
        <v>92411</v>
      </c>
      <c r="S249" s="54">
        <f t="shared" si="87"/>
        <v>1.9207474226804124</v>
      </c>
      <c r="T249" s="51">
        <v>184</v>
      </c>
      <c r="U249" s="51">
        <v>351905</v>
      </c>
      <c r="V249" s="54">
        <f t="shared" si="88"/>
        <v>7.314287495843033</v>
      </c>
      <c r="W249" s="54">
        <f t="shared" si="53"/>
        <v>3.8080423326227395</v>
      </c>
      <c r="X249" s="51">
        <v>19397</v>
      </c>
      <c r="Y249" s="51">
        <v>28580</v>
      </c>
      <c r="Z249">
        <v>183</v>
      </c>
      <c r="AA249" s="15" t="s">
        <v>144</v>
      </c>
      <c r="AB249" t="s">
        <v>787</v>
      </c>
      <c r="AC249" s="51">
        <v>48112</v>
      </c>
      <c r="AD249" s="27">
        <v>253500</v>
      </c>
      <c r="AE249" s="27">
        <v>181642</v>
      </c>
      <c r="AF249" s="27">
        <v>0</v>
      </c>
      <c r="AG249" s="27">
        <v>298073</v>
      </c>
      <c r="AH249" s="27">
        <v>733215</v>
      </c>
      <c r="AI249" s="27">
        <v>0</v>
      </c>
      <c r="AJ249" s="27">
        <v>0</v>
      </c>
      <c r="AK249">
        <v>183</v>
      </c>
      <c r="AL249" s="15" t="s">
        <v>144</v>
      </c>
      <c r="AM249" t="s">
        <v>787</v>
      </c>
      <c r="AN249" s="51">
        <v>48112</v>
      </c>
      <c r="AO249" s="27">
        <v>355106</v>
      </c>
      <c r="AP249" s="27">
        <v>130587</v>
      </c>
      <c r="AQ249" s="27">
        <v>97065</v>
      </c>
      <c r="AR249" s="27">
        <v>582758</v>
      </c>
      <c r="AS249" s="27">
        <v>118009</v>
      </c>
      <c r="AT249" s="10">
        <f t="shared" si="89"/>
        <v>12.112529098769537</v>
      </c>
      <c r="AU249" s="27">
        <v>401116</v>
      </c>
      <c r="AV249" s="27">
        <v>181642</v>
      </c>
      <c r="AW249" s="27">
        <v>0</v>
      </c>
    </row>
    <row r="250" spans="1:49" ht="12.75">
      <c r="A250">
        <v>184</v>
      </c>
      <c r="B250" s="15" t="s">
        <v>144</v>
      </c>
      <c r="C250" t="s">
        <v>53</v>
      </c>
      <c r="D250" s="51">
        <v>74064</v>
      </c>
      <c r="E250" s="55">
        <v>69</v>
      </c>
      <c r="F250" s="51">
        <v>21135</v>
      </c>
      <c r="G250" s="53">
        <v>5.94</v>
      </c>
      <c r="H250" s="56">
        <v>0</v>
      </c>
      <c r="I250" s="56">
        <v>0</v>
      </c>
      <c r="J250" s="56">
        <v>12.2</v>
      </c>
      <c r="K250" s="56">
        <v>36</v>
      </c>
      <c r="L250">
        <v>184</v>
      </c>
      <c r="M250" s="15" t="s">
        <v>144</v>
      </c>
      <c r="N250" t="s">
        <v>53</v>
      </c>
      <c r="O250" s="51">
        <v>74064</v>
      </c>
      <c r="P250" s="58">
        <v>13947</v>
      </c>
      <c r="Q250" s="58">
        <v>11884</v>
      </c>
      <c r="R250" s="58">
        <v>75019</v>
      </c>
      <c r="S250" s="54">
        <f t="shared" si="87"/>
        <v>1.0128942536184922</v>
      </c>
      <c r="T250" s="58">
        <v>138</v>
      </c>
      <c r="U250" s="58">
        <v>426126</v>
      </c>
      <c r="V250" s="54">
        <f t="shared" si="88"/>
        <v>5.75348347375243</v>
      </c>
      <c r="W250" s="54">
        <f t="shared" si="53"/>
        <v>5.6802410056119115</v>
      </c>
      <c r="X250" s="58">
        <v>24961</v>
      </c>
      <c r="Y250" s="58">
        <v>26412</v>
      </c>
      <c r="Z250">
        <v>184</v>
      </c>
      <c r="AA250" s="15" t="s">
        <v>144</v>
      </c>
      <c r="AB250" t="s">
        <v>53</v>
      </c>
      <c r="AC250" s="51">
        <v>74064</v>
      </c>
      <c r="AD250" s="28">
        <v>306341</v>
      </c>
      <c r="AE250" s="28">
        <v>228522</v>
      </c>
      <c r="AF250" s="28">
        <v>0</v>
      </c>
      <c r="AG250" s="28">
        <v>127599</v>
      </c>
      <c r="AH250" s="28">
        <v>662462</v>
      </c>
      <c r="AI250" s="28">
        <v>0</v>
      </c>
      <c r="AJ250" s="28">
        <v>0</v>
      </c>
      <c r="AK250">
        <v>184</v>
      </c>
      <c r="AL250" s="15" t="s">
        <v>144</v>
      </c>
      <c r="AM250" t="s">
        <v>467</v>
      </c>
      <c r="AN250" s="51">
        <v>74064</v>
      </c>
      <c r="AO250" s="27">
        <v>470841</v>
      </c>
      <c r="AP250" s="28">
        <v>108959</v>
      </c>
      <c r="AQ250" s="28">
        <v>79779</v>
      </c>
      <c r="AR250" s="28">
        <v>659579</v>
      </c>
      <c r="AS250" s="27">
        <v>4266952</v>
      </c>
      <c r="AT250" s="10">
        <f t="shared" si="89"/>
        <v>8.90552765176064</v>
      </c>
      <c r="AU250" s="27">
        <v>436144</v>
      </c>
      <c r="AV250" s="27">
        <v>223435</v>
      </c>
      <c r="AW250" s="27">
        <v>0</v>
      </c>
    </row>
    <row r="251" spans="1:49" ht="12.75">
      <c r="A251">
        <v>185</v>
      </c>
      <c r="B251" s="15" t="s">
        <v>144</v>
      </c>
      <c r="C251" t="s">
        <v>943</v>
      </c>
      <c r="D251" s="51">
        <v>11115</v>
      </c>
      <c r="E251" s="55">
        <v>54</v>
      </c>
      <c r="F251" s="51">
        <v>2206</v>
      </c>
      <c r="G251" s="53">
        <v>0</v>
      </c>
      <c r="H251" s="54">
        <v>1</v>
      </c>
      <c r="I251" s="54">
        <v>0</v>
      </c>
      <c r="J251" s="54">
        <v>1.23</v>
      </c>
      <c r="K251" s="54">
        <v>0</v>
      </c>
      <c r="L251">
        <v>185</v>
      </c>
      <c r="M251" s="15" t="s">
        <v>144</v>
      </c>
      <c r="N251" t="s">
        <v>943</v>
      </c>
      <c r="O251" s="51">
        <v>11115</v>
      </c>
      <c r="P251" s="51">
        <v>6568</v>
      </c>
      <c r="Q251" s="51">
        <v>6035</v>
      </c>
      <c r="R251" s="51">
        <v>32787</v>
      </c>
      <c r="S251" s="54">
        <f t="shared" si="87"/>
        <v>2.9497975708502024</v>
      </c>
      <c r="T251" s="51">
        <v>85</v>
      </c>
      <c r="U251" s="51">
        <v>44600</v>
      </c>
      <c r="V251" s="54">
        <f t="shared" si="88"/>
        <v>4.01259559154296</v>
      </c>
      <c r="W251" s="54">
        <f t="shared" si="53"/>
        <v>1.3602952389666636</v>
      </c>
      <c r="X251" s="51">
        <v>5211</v>
      </c>
      <c r="Y251" s="51">
        <v>2888</v>
      </c>
      <c r="Z251">
        <v>185</v>
      </c>
      <c r="AA251" s="15" t="s">
        <v>144</v>
      </c>
      <c r="AB251" t="s">
        <v>943</v>
      </c>
      <c r="AC251" s="51">
        <v>11115</v>
      </c>
      <c r="AD251" s="27">
        <v>54841</v>
      </c>
      <c r="AE251" s="27">
        <v>36100</v>
      </c>
      <c r="AF251" s="27">
        <v>0</v>
      </c>
      <c r="AG251" s="27">
        <v>19604</v>
      </c>
      <c r="AH251" s="27">
        <v>110545</v>
      </c>
      <c r="AI251" s="27">
        <v>0</v>
      </c>
      <c r="AJ251" s="27">
        <v>0</v>
      </c>
      <c r="AK251">
        <v>185</v>
      </c>
      <c r="AL251" s="15" t="s">
        <v>144</v>
      </c>
      <c r="AM251" t="s">
        <v>943</v>
      </c>
      <c r="AN251" s="51">
        <v>11115</v>
      </c>
      <c r="AO251" s="27">
        <v>59410</v>
      </c>
      <c r="AP251" s="27">
        <v>23063</v>
      </c>
      <c r="AQ251" s="27">
        <v>16769</v>
      </c>
      <c r="AR251" s="27">
        <v>99242</v>
      </c>
      <c r="AS251" s="27">
        <v>0</v>
      </c>
      <c r="AT251" s="10">
        <f t="shared" si="89"/>
        <v>8.928654970760235</v>
      </c>
      <c r="AU251" s="27">
        <v>63143</v>
      </c>
      <c r="AV251" s="27">
        <v>36099</v>
      </c>
      <c r="AW251" s="27">
        <v>0</v>
      </c>
    </row>
    <row r="252" spans="1:49" ht="12.75">
      <c r="A252">
        <v>186</v>
      </c>
      <c r="B252" s="15" t="s">
        <v>144</v>
      </c>
      <c r="C252" t="s">
        <v>997</v>
      </c>
      <c r="D252" s="51">
        <v>42023</v>
      </c>
      <c r="E252" s="55">
        <v>62</v>
      </c>
      <c r="F252" s="51">
        <v>18637</v>
      </c>
      <c r="G252" s="53">
        <v>2.72</v>
      </c>
      <c r="H252" s="54">
        <v>1</v>
      </c>
      <c r="I252" s="54">
        <v>0</v>
      </c>
      <c r="J252" s="54">
        <v>7.63</v>
      </c>
      <c r="K252" s="54">
        <v>2.04</v>
      </c>
      <c r="L252">
        <v>186</v>
      </c>
      <c r="M252" s="15" t="s">
        <v>144</v>
      </c>
      <c r="N252" t="s">
        <v>997</v>
      </c>
      <c r="O252" s="51">
        <v>42023</v>
      </c>
      <c r="P252" s="51">
        <v>10912</v>
      </c>
      <c r="Q252" s="51">
        <v>11596</v>
      </c>
      <c r="R252" s="51">
        <v>64577</v>
      </c>
      <c r="S252" s="54">
        <f t="shared" si="87"/>
        <v>1.5367060895224045</v>
      </c>
      <c r="T252" s="51">
        <v>139</v>
      </c>
      <c r="U252" s="51">
        <v>411389</v>
      </c>
      <c r="V252" s="54">
        <f t="shared" si="88"/>
        <v>9.78961521071794</v>
      </c>
      <c r="W252" s="54">
        <f t="shared" si="53"/>
        <v>6.370518915403317</v>
      </c>
      <c r="X252" s="51">
        <v>22095</v>
      </c>
      <c r="Y252" s="51">
        <v>25797</v>
      </c>
      <c r="Z252">
        <v>186</v>
      </c>
      <c r="AA252" s="15" t="s">
        <v>144</v>
      </c>
      <c r="AB252" t="s">
        <v>997</v>
      </c>
      <c r="AC252" s="51">
        <v>42023</v>
      </c>
      <c r="AD252" s="27">
        <v>232455</v>
      </c>
      <c r="AE252" s="27">
        <v>194463</v>
      </c>
      <c r="AF252" s="27">
        <v>0</v>
      </c>
      <c r="AG252" s="27">
        <v>109115</v>
      </c>
      <c r="AH252" s="27">
        <v>536033</v>
      </c>
      <c r="AI252" s="27">
        <v>7046</v>
      </c>
      <c r="AJ252" s="27">
        <v>0</v>
      </c>
      <c r="AK252">
        <v>186</v>
      </c>
      <c r="AL252" s="15" t="s">
        <v>144</v>
      </c>
      <c r="AM252" t="s">
        <v>997</v>
      </c>
      <c r="AN252" s="51">
        <v>42023</v>
      </c>
      <c r="AO252" s="27">
        <v>306643</v>
      </c>
      <c r="AP252" s="27">
        <v>79419</v>
      </c>
      <c r="AQ252" s="27">
        <v>98523</v>
      </c>
      <c r="AR252" s="27">
        <v>484585</v>
      </c>
      <c r="AS252" s="27">
        <v>0</v>
      </c>
      <c r="AT252" s="10">
        <f t="shared" si="89"/>
        <v>11.531423268210267</v>
      </c>
      <c r="AU252" s="27">
        <v>290122</v>
      </c>
      <c r="AV252" s="27">
        <v>194463</v>
      </c>
      <c r="AW252" s="27">
        <v>0</v>
      </c>
    </row>
    <row r="253" spans="1:49" ht="12.75">
      <c r="A253">
        <v>187</v>
      </c>
      <c r="B253" s="15" t="s">
        <v>144</v>
      </c>
      <c r="C253" t="s">
        <v>1037</v>
      </c>
      <c r="D253" s="51">
        <v>7349</v>
      </c>
      <c r="E253" s="55">
        <v>58</v>
      </c>
      <c r="F253" s="51">
        <v>10164</v>
      </c>
      <c r="G253" s="53">
        <v>1</v>
      </c>
      <c r="H253" s="54">
        <v>0</v>
      </c>
      <c r="I253" s="54">
        <v>1</v>
      </c>
      <c r="J253" s="54">
        <v>8.63</v>
      </c>
      <c r="K253" s="54">
        <v>1.31</v>
      </c>
      <c r="L253">
        <v>187</v>
      </c>
      <c r="M253" s="15" t="s">
        <v>144</v>
      </c>
      <c r="N253" t="s">
        <v>1037</v>
      </c>
      <c r="O253" s="51">
        <v>7349</v>
      </c>
      <c r="P253" s="51">
        <v>9721</v>
      </c>
      <c r="Q253" s="51">
        <v>4913</v>
      </c>
      <c r="R253" s="51">
        <v>59367</v>
      </c>
      <c r="S253" s="54">
        <f t="shared" si="87"/>
        <v>8.078241937678596</v>
      </c>
      <c r="T253" s="51">
        <v>114</v>
      </c>
      <c r="U253" s="51">
        <v>198169</v>
      </c>
      <c r="V253" s="54">
        <f t="shared" si="88"/>
        <v>26.965437474486325</v>
      </c>
      <c r="W253" s="54">
        <f t="shared" si="53"/>
        <v>3.3380329139084</v>
      </c>
      <c r="X253" s="51">
        <v>17284</v>
      </c>
      <c r="Y253" s="51">
        <v>10933</v>
      </c>
      <c r="Z253">
        <v>187</v>
      </c>
      <c r="AA253" s="15" t="s">
        <v>144</v>
      </c>
      <c r="AB253" t="s">
        <v>1037</v>
      </c>
      <c r="AC253" s="51">
        <v>7349</v>
      </c>
      <c r="AD253" s="27">
        <v>151030</v>
      </c>
      <c r="AE253" s="27">
        <v>147364</v>
      </c>
      <c r="AF253" s="27">
        <v>0</v>
      </c>
      <c r="AG253" s="27">
        <v>55824</v>
      </c>
      <c r="AH253" s="27">
        <v>354218</v>
      </c>
      <c r="AI253" s="27">
        <v>0</v>
      </c>
      <c r="AJ253" s="27">
        <v>0</v>
      </c>
      <c r="AK253">
        <v>187</v>
      </c>
      <c r="AL253" s="15" t="s">
        <v>144</v>
      </c>
      <c r="AM253" t="s">
        <v>468</v>
      </c>
      <c r="AN253" s="51">
        <v>7349</v>
      </c>
      <c r="AO253" s="27">
        <v>247763</v>
      </c>
      <c r="AP253" s="27">
        <v>52321</v>
      </c>
      <c r="AQ253" s="27">
        <v>76096</v>
      </c>
      <c r="AR253" s="27">
        <v>376180</v>
      </c>
      <c r="AS253" s="27">
        <v>0</v>
      </c>
      <c r="AT253" s="10">
        <f t="shared" si="89"/>
        <v>51.18791672336372</v>
      </c>
      <c r="AU253" s="27">
        <v>228816</v>
      </c>
      <c r="AV253" s="27">
        <v>147364</v>
      </c>
      <c r="AW253" s="27">
        <v>0</v>
      </c>
    </row>
    <row r="254" spans="1:49" ht="12.75">
      <c r="A254">
        <v>188</v>
      </c>
      <c r="B254" s="15" t="s">
        <v>144</v>
      </c>
      <c r="C254" t="s">
        <v>1127</v>
      </c>
      <c r="D254" s="51">
        <v>27754</v>
      </c>
      <c r="E254" s="55">
        <v>59</v>
      </c>
      <c r="F254" s="51">
        <v>7423</v>
      </c>
      <c r="G254" s="53">
        <v>1.9</v>
      </c>
      <c r="H254" s="56">
        <v>0</v>
      </c>
      <c r="I254" s="56">
        <v>0</v>
      </c>
      <c r="J254" s="56">
        <v>7.11</v>
      </c>
      <c r="K254" s="56">
        <v>0.39</v>
      </c>
      <c r="L254">
        <v>188</v>
      </c>
      <c r="M254" s="15" t="s">
        <v>144</v>
      </c>
      <c r="N254" t="s">
        <v>1127</v>
      </c>
      <c r="O254" s="51">
        <v>27754</v>
      </c>
      <c r="P254" s="58">
        <v>4867</v>
      </c>
      <c r="Q254" s="58">
        <v>314</v>
      </c>
      <c r="R254" s="58">
        <v>54327</v>
      </c>
      <c r="S254" s="54">
        <f t="shared" si="87"/>
        <v>1.9574475751243063</v>
      </c>
      <c r="T254" s="58">
        <v>109</v>
      </c>
      <c r="U254" s="58">
        <v>121232</v>
      </c>
      <c r="V254" s="54">
        <f t="shared" si="88"/>
        <v>4.36809108596959</v>
      </c>
      <c r="W254" s="54">
        <f t="shared" si="53"/>
        <v>2.231523919966131</v>
      </c>
      <c r="X254" s="58">
        <v>7778</v>
      </c>
      <c r="Y254" s="58">
        <v>9210</v>
      </c>
      <c r="Z254">
        <v>188</v>
      </c>
      <c r="AA254" s="15" t="s">
        <v>144</v>
      </c>
      <c r="AB254" t="s">
        <v>1127</v>
      </c>
      <c r="AC254" s="51">
        <v>27754</v>
      </c>
      <c r="AD254" s="28">
        <v>96350</v>
      </c>
      <c r="AE254" s="28">
        <v>65962</v>
      </c>
      <c r="AF254" s="28">
        <v>0</v>
      </c>
      <c r="AG254" s="28">
        <v>100758</v>
      </c>
      <c r="AH254" s="28">
        <v>263070</v>
      </c>
      <c r="AI254" s="28">
        <v>74554</v>
      </c>
      <c r="AJ254" s="28">
        <v>0</v>
      </c>
      <c r="AK254">
        <v>188</v>
      </c>
      <c r="AL254" s="15" t="s">
        <v>144</v>
      </c>
      <c r="AM254" t="s">
        <v>469</v>
      </c>
      <c r="AN254" s="51">
        <v>27754</v>
      </c>
      <c r="AO254" s="27">
        <v>157941</v>
      </c>
      <c r="AP254" s="28">
        <v>50271</v>
      </c>
      <c r="AQ254" s="28">
        <v>50659</v>
      </c>
      <c r="AR254" s="28">
        <v>258871</v>
      </c>
      <c r="AS254" s="27">
        <v>0</v>
      </c>
      <c r="AT254" s="10">
        <f t="shared" si="89"/>
        <v>9.327340203213952</v>
      </c>
      <c r="AU254" s="27">
        <v>192909</v>
      </c>
      <c r="AV254" s="27">
        <v>65962</v>
      </c>
      <c r="AW254" s="27">
        <v>0</v>
      </c>
    </row>
    <row r="255" spans="3:49" ht="12.75">
      <c r="C255" s="60" t="s">
        <v>608</v>
      </c>
      <c r="D255" s="51">
        <f>SUM(D247:D254)</f>
        <v>221162</v>
      </c>
      <c r="F255" s="51">
        <f>SUM(F247:F254)</f>
        <v>83782</v>
      </c>
      <c r="G255" s="53">
        <v>19.65</v>
      </c>
      <c r="H255" s="56">
        <f>SUM(H247:H254)</f>
        <v>3</v>
      </c>
      <c r="I255" s="56">
        <f>SUM(I247:I254)</f>
        <v>1</v>
      </c>
      <c r="J255" s="56">
        <f>SUM(J247:J254)</f>
        <v>52.230000000000004</v>
      </c>
      <c r="K255" s="56">
        <f>SUM(K247:K254)</f>
        <v>40.99</v>
      </c>
      <c r="N255" s="60" t="s">
        <v>608</v>
      </c>
      <c r="O255" s="51">
        <f>SUM(O247:O254)</f>
        <v>221162</v>
      </c>
      <c r="P255" s="58">
        <f aca="true" t="shared" si="90" ref="P255:Y255">SUM(P247:P254)</f>
        <v>65897</v>
      </c>
      <c r="Q255" s="58">
        <f t="shared" si="90"/>
        <v>46531</v>
      </c>
      <c r="R255" s="58">
        <f t="shared" si="90"/>
        <v>412537</v>
      </c>
      <c r="S255" s="54">
        <f>R255/O255</f>
        <v>1.865315922265127</v>
      </c>
      <c r="T255" s="58">
        <f t="shared" si="90"/>
        <v>890</v>
      </c>
      <c r="U255" s="58">
        <f t="shared" si="90"/>
        <v>1662819</v>
      </c>
      <c r="V255" s="54">
        <f>U255/O255</f>
        <v>7.518556533219993</v>
      </c>
      <c r="W255" s="54">
        <f>U255/R255</f>
        <v>4.030714820731231</v>
      </c>
      <c r="X255" s="58">
        <f t="shared" si="90"/>
        <v>110658</v>
      </c>
      <c r="Y255" s="58">
        <f t="shared" si="90"/>
        <v>120667</v>
      </c>
      <c r="AB255" s="60" t="s">
        <v>608</v>
      </c>
      <c r="AC255" s="51">
        <f>SUM(AC247:AC254)</f>
        <v>221162</v>
      </c>
      <c r="AD255" s="28">
        <f aca="true" t="shared" si="91" ref="AD255:AJ255">SUM(AD247:AD254)</f>
        <v>1467574</v>
      </c>
      <c r="AE255" s="28">
        <f t="shared" si="91"/>
        <v>980024</v>
      </c>
      <c r="AF255" s="28">
        <f t="shared" si="91"/>
        <v>83967</v>
      </c>
      <c r="AG255" s="28">
        <f t="shared" si="91"/>
        <v>774554</v>
      </c>
      <c r="AH255" s="28">
        <f t="shared" si="91"/>
        <v>3306119</v>
      </c>
      <c r="AI255" s="28">
        <f t="shared" si="91"/>
        <v>81600</v>
      </c>
      <c r="AJ255" s="28">
        <f t="shared" si="91"/>
        <v>0</v>
      </c>
      <c r="AM255" s="60" t="s">
        <v>608</v>
      </c>
      <c r="AN255" s="51">
        <f>SUM(AN247:AN254)</f>
        <v>221162</v>
      </c>
      <c r="AO255" s="27">
        <v>1939939</v>
      </c>
      <c r="AP255" s="28">
        <f aca="true" t="shared" si="92" ref="AP255:AW255">SUM(AP247:AP254)</f>
        <v>516317</v>
      </c>
      <c r="AQ255" s="28">
        <f t="shared" si="92"/>
        <v>650080</v>
      </c>
      <c r="AR255" s="28">
        <f t="shared" si="92"/>
        <v>3106336</v>
      </c>
      <c r="AS255" s="27">
        <f t="shared" si="92"/>
        <v>4384961</v>
      </c>
      <c r="AT255" s="10">
        <f>AR255/AN255</f>
        <v>14.045523191144953</v>
      </c>
      <c r="AU255" s="27">
        <f t="shared" si="92"/>
        <v>2047433</v>
      </c>
      <c r="AV255" s="27">
        <f t="shared" si="92"/>
        <v>974936</v>
      </c>
      <c r="AW255" s="27">
        <f t="shared" si="92"/>
        <v>83967</v>
      </c>
    </row>
    <row r="256" spans="8:44" ht="12.75">
      <c r="H256" s="56"/>
      <c r="I256" s="56"/>
      <c r="J256" s="56"/>
      <c r="K256" s="56"/>
      <c r="P256" s="58"/>
      <c r="Q256" s="58"/>
      <c r="R256" s="58"/>
      <c r="T256" s="58"/>
      <c r="U256" s="58"/>
      <c r="X256" s="58"/>
      <c r="Y256" s="58"/>
      <c r="AD256" s="28"/>
      <c r="AE256" s="28"/>
      <c r="AF256" s="28"/>
      <c r="AG256" s="28"/>
      <c r="AH256" s="28"/>
      <c r="AI256" s="28"/>
      <c r="AJ256" s="28"/>
      <c r="AP256" s="28"/>
      <c r="AQ256" s="28"/>
      <c r="AR256" s="28"/>
    </row>
    <row r="257" spans="1:45" ht="12.75">
      <c r="A257" t="s">
        <v>118</v>
      </c>
      <c r="H257" s="56"/>
      <c r="I257" s="56"/>
      <c r="J257" s="56"/>
      <c r="K257" s="56"/>
      <c r="L257" t="s">
        <v>118</v>
      </c>
      <c r="P257" s="58"/>
      <c r="Q257" s="58"/>
      <c r="R257" s="58"/>
      <c r="T257" s="58"/>
      <c r="U257" s="58"/>
      <c r="X257" s="58"/>
      <c r="Y257" s="58"/>
      <c r="Z257" t="s">
        <v>118</v>
      </c>
      <c r="AD257" s="28"/>
      <c r="AE257" s="28"/>
      <c r="AF257" s="28"/>
      <c r="AG257" s="28"/>
      <c r="AH257" s="28"/>
      <c r="AI257" s="28"/>
      <c r="AJ257" s="28"/>
      <c r="AK257" t="s">
        <v>118</v>
      </c>
      <c r="AP257" s="28"/>
      <c r="AQ257" s="28"/>
      <c r="AR257" s="28"/>
      <c r="AS257" s="28"/>
    </row>
    <row r="258" spans="1:49" ht="12.75">
      <c r="A258">
        <v>189</v>
      </c>
      <c r="C258" t="s">
        <v>848</v>
      </c>
      <c r="D258" s="51">
        <v>221283</v>
      </c>
      <c r="E258" s="55">
        <v>69</v>
      </c>
      <c r="F258" s="51">
        <v>73422</v>
      </c>
      <c r="G258" s="53">
        <v>16</v>
      </c>
      <c r="H258" s="54">
        <v>0</v>
      </c>
      <c r="I258" s="54">
        <v>0</v>
      </c>
      <c r="J258" s="54">
        <v>75.66</v>
      </c>
      <c r="K258" s="54">
        <v>5</v>
      </c>
      <c r="L258">
        <v>189</v>
      </c>
      <c r="N258" t="s">
        <v>848</v>
      </c>
      <c r="O258" s="51">
        <v>221283</v>
      </c>
      <c r="P258" s="51">
        <v>48406</v>
      </c>
      <c r="Q258" s="51">
        <v>38402</v>
      </c>
      <c r="R258" s="51">
        <v>304618</v>
      </c>
      <c r="S258" s="54">
        <f>R258/D258</f>
        <v>1.3765991965040243</v>
      </c>
      <c r="T258" s="51">
        <v>568</v>
      </c>
      <c r="U258" s="51">
        <v>870990</v>
      </c>
      <c r="V258" s="54">
        <f>U258/D258</f>
        <v>3.936090888138718</v>
      </c>
      <c r="W258" s="54">
        <f t="shared" si="53"/>
        <v>2.8592860566348675</v>
      </c>
      <c r="X258" s="51">
        <v>3219</v>
      </c>
      <c r="Y258" s="51">
        <v>3471</v>
      </c>
      <c r="Z258">
        <v>189</v>
      </c>
      <c r="AB258" t="s">
        <v>848</v>
      </c>
      <c r="AC258" s="51">
        <v>221283</v>
      </c>
      <c r="AD258" s="27">
        <v>2527855</v>
      </c>
      <c r="AE258" s="27">
        <v>1431045</v>
      </c>
      <c r="AF258" s="27">
        <v>41686</v>
      </c>
      <c r="AG258" s="27">
        <v>751908</v>
      </c>
      <c r="AH258" s="27">
        <v>4752494</v>
      </c>
      <c r="AI258" s="27">
        <v>0</v>
      </c>
      <c r="AJ258" s="27">
        <v>1111</v>
      </c>
      <c r="AK258">
        <v>189</v>
      </c>
      <c r="AM258" t="s">
        <v>470</v>
      </c>
      <c r="AN258" s="51">
        <v>221283</v>
      </c>
      <c r="AO258" s="27">
        <v>2565355</v>
      </c>
      <c r="AP258" s="27">
        <v>582658</v>
      </c>
      <c r="AQ258" s="27">
        <v>1373637</v>
      </c>
      <c r="AR258" s="27">
        <v>4521650</v>
      </c>
      <c r="AS258" s="28">
        <v>349538</v>
      </c>
      <c r="AT258" s="10">
        <f>AR258/D258</f>
        <v>20.43378840670092</v>
      </c>
      <c r="AU258" s="27">
        <v>3048919</v>
      </c>
      <c r="AV258" s="27">
        <v>1431045</v>
      </c>
      <c r="AW258" s="27">
        <v>41686</v>
      </c>
    </row>
    <row r="259" spans="1:49" ht="12.75">
      <c r="A259">
        <v>190</v>
      </c>
      <c r="C259" t="s">
        <v>923</v>
      </c>
      <c r="D259" s="51">
        <v>21273</v>
      </c>
      <c r="E259" s="55">
        <v>66</v>
      </c>
      <c r="F259" s="51">
        <v>28327</v>
      </c>
      <c r="G259" s="53">
        <v>4</v>
      </c>
      <c r="H259" s="54">
        <v>0</v>
      </c>
      <c r="I259" s="54">
        <v>0</v>
      </c>
      <c r="J259" s="54">
        <v>10</v>
      </c>
      <c r="K259" s="54">
        <v>2.5</v>
      </c>
      <c r="L259">
        <v>190</v>
      </c>
      <c r="N259" t="s">
        <v>923</v>
      </c>
      <c r="O259" s="51">
        <v>21273</v>
      </c>
      <c r="P259" s="51">
        <v>8785</v>
      </c>
      <c r="Q259" s="51">
        <v>4678</v>
      </c>
      <c r="R259" s="51">
        <v>91040</v>
      </c>
      <c r="S259" s="54">
        <f>R259/D259</f>
        <v>4.279603252949748</v>
      </c>
      <c r="T259" s="51">
        <v>231</v>
      </c>
      <c r="U259" s="51">
        <v>376571</v>
      </c>
      <c r="V259" s="54">
        <f>U259/D259</f>
        <v>17.701828609034926</v>
      </c>
      <c r="W259" s="54">
        <f t="shared" si="53"/>
        <v>4.136324692442882</v>
      </c>
      <c r="X259" s="51">
        <v>824</v>
      </c>
      <c r="Y259" s="51">
        <v>1040</v>
      </c>
      <c r="Z259">
        <v>190</v>
      </c>
      <c r="AB259" t="s">
        <v>923</v>
      </c>
      <c r="AC259" s="51">
        <v>21273</v>
      </c>
      <c r="AD259" s="27">
        <v>692528</v>
      </c>
      <c r="AE259" s="27">
        <v>138232</v>
      </c>
      <c r="AF259" s="27">
        <v>0</v>
      </c>
      <c r="AG259" s="27">
        <v>76127</v>
      </c>
      <c r="AH259" s="27">
        <v>906887</v>
      </c>
      <c r="AI259" s="27">
        <v>0</v>
      </c>
      <c r="AJ259" s="27">
        <v>0</v>
      </c>
      <c r="AK259">
        <v>190</v>
      </c>
      <c r="AM259" t="s">
        <v>923</v>
      </c>
      <c r="AN259" s="51">
        <v>21273</v>
      </c>
      <c r="AO259" s="27">
        <v>400931</v>
      </c>
      <c r="AP259" s="27">
        <v>112281</v>
      </c>
      <c r="AQ259" s="27">
        <v>184417</v>
      </c>
      <c r="AR259" s="27">
        <v>697629</v>
      </c>
      <c r="AS259" s="27">
        <v>0</v>
      </c>
      <c r="AT259" s="10">
        <f>AR259/D259</f>
        <v>32.79410520377944</v>
      </c>
      <c r="AU259" s="27">
        <v>559397</v>
      </c>
      <c r="AV259" s="27">
        <v>138232</v>
      </c>
      <c r="AW259" s="27">
        <v>0</v>
      </c>
    </row>
    <row r="260" spans="1:49" ht="12.75">
      <c r="A260">
        <v>191</v>
      </c>
      <c r="C260" t="s">
        <v>1005</v>
      </c>
      <c r="D260" s="51">
        <v>9242</v>
      </c>
      <c r="E260" s="55">
        <v>56.5</v>
      </c>
      <c r="F260" s="51">
        <v>11692</v>
      </c>
      <c r="G260" s="53">
        <v>2</v>
      </c>
      <c r="H260" s="54">
        <v>0</v>
      </c>
      <c r="I260" s="54">
        <v>0</v>
      </c>
      <c r="J260" s="54">
        <v>2.57</v>
      </c>
      <c r="K260" s="54">
        <v>0</v>
      </c>
      <c r="L260">
        <v>191</v>
      </c>
      <c r="N260" t="s">
        <v>1005</v>
      </c>
      <c r="O260" s="51">
        <v>9242</v>
      </c>
      <c r="P260" s="51">
        <v>2451</v>
      </c>
      <c r="Q260" s="51">
        <v>1428</v>
      </c>
      <c r="R260" s="51">
        <v>30065</v>
      </c>
      <c r="S260" s="54">
        <f>R260/D260</f>
        <v>3.2530837481064703</v>
      </c>
      <c r="T260" s="51">
        <v>65</v>
      </c>
      <c r="U260" s="51">
        <v>71259</v>
      </c>
      <c r="V260" s="54">
        <f>U260/D260</f>
        <v>7.710344081367669</v>
      </c>
      <c r="W260" s="54">
        <f t="shared" si="53"/>
        <v>2.3701646432729087</v>
      </c>
      <c r="X260" s="51">
        <v>3</v>
      </c>
      <c r="Y260" s="51">
        <v>268</v>
      </c>
      <c r="Z260">
        <v>191</v>
      </c>
      <c r="AB260" t="s">
        <v>1005</v>
      </c>
      <c r="AC260" s="51">
        <v>9242</v>
      </c>
      <c r="AD260" s="27">
        <v>153894</v>
      </c>
      <c r="AE260" s="27">
        <v>43793</v>
      </c>
      <c r="AF260" s="27">
        <v>0</v>
      </c>
      <c r="AG260" s="27">
        <v>32036</v>
      </c>
      <c r="AH260" s="27">
        <v>229723</v>
      </c>
      <c r="AI260" s="27">
        <v>0</v>
      </c>
      <c r="AJ260" s="27">
        <v>0</v>
      </c>
      <c r="AK260">
        <v>191</v>
      </c>
      <c r="AM260" t="s">
        <v>1005</v>
      </c>
      <c r="AN260" s="51">
        <v>9242</v>
      </c>
      <c r="AO260" s="27">
        <v>125608</v>
      </c>
      <c r="AP260" s="27">
        <v>37648</v>
      </c>
      <c r="AQ260" s="27">
        <v>67648</v>
      </c>
      <c r="AR260" s="27">
        <v>230904</v>
      </c>
      <c r="AS260" s="27">
        <v>0</v>
      </c>
      <c r="AT260" s="10">
        <f>AR260/D260</f>
        <v>24.984202553559836</v>
      </c>
      <c r="AU260" s="27">
        <v>187111</v>
      </c>
      <c r="AV260" s="27">
        <v>43793</v>
      </c>
      <c r="AW260" s="27">
        <v>0</v>
      </c>
    </row>
    <row r="261" spans="3:49" ht="12.75">
      <c r="C261" s="60" t="s">
        <v>609</v>
      </c>
      <c r="D261" s="51">
        <f>SUM(D258:D260)</f>
        <v>251798</v>
      </c>
      <c r="F261" s="51">
        <f>SUM(F258:F260)</f>
        <v>113441</v>
      </c>
      <c r="G261" s="53">
        <v>22</v>
      </c>
      <c r="H261" s="54">
        <f>SUM(H258:H260)</f>
        <v>0</v>
      </c>
      <c r="I261" s="54">
        <f>SUM(I258:I260)</f>
        <v>0</v>
      </c>
      <c r="J261" s="54">
        <f>SUM(J258:J260)</f>
        <v>88.22999999999999</v>
      </c>
      <c r="K261" s="54">
        <f>SUM(K258:K260)</f>
        <v>7.5</v>
      </c>
      <c r="N261" s="60" t="s">
        <v>609</v>
      </c>
      <c r="O261" s="51">
        <f>SUM(O258:O260)</f>
        <v>251798</v>
      </c>
      <c r="P261" s="51">
        <f aca="true" t="shared" si="93" ref="P261:Y261">SUM(P258:P260)</f>
        <v>59642</v>
      </c>
      <c r="Q261" s="51">
        <f t="shared" si="93"/>
        <v>44508</v>
      </c>
      <c r="R261" s="51">
        <f t="shared" si="93"/>
        <v>425723</v>
      </c>
      <c r="S261" s="54">
        <f>R261/O261</f>
        <v>1.6907322536318796</v>
      </c>
      <c r="T261" s="51">
        <f t="shared" si="93"/>
        <v>864</v>
      </c>
      <c r="U261" s="51">
        <f t="shared" si="93"/>
        <v>1318820</v>
      </c>
      <c r="V261" s="54">
        <f>U261/O261</f>
        <v>5.237611100961882</v>
      </c>
      <c r="W261" s="54">
        <f>U261/R261</f>
        <v>3.097835916781569</v>
      </c>
      <c r="X261" s="51">
        <f t="shared" si="93"/>
        <v>4046</v>
      </c>
      <c r="Y261" s="51">
        <f t="shared" si="93"/>
        <v>4779</v>
      </c>
      <c r="AB261" s="60" t="s">
        <v>609</v>
      </c>
      <c r="AC261" s="51">
        <f>SUM(AC258:AC260)</f>
        <v>251798</v>
      </c>
      <c r="AD261" s="27">
        <f aca="true" t="shared" si="94" ref="AD261:AJ261">SUM(AD258:AD260)</f>
        <v>3374277</v>
      </c>
      <c r="AE261" s="27">
        <f t="shared" si="94"/>
        <v>1613070</v>
      </c>
      <c r="AF261" s="27">
        <f t="shared" si="94"/>
        <v>41686</v>
      </c>
      <c r="AG261" s="27">
        <f t="shared" si="94"/>
        <v>860071</v>
      </c>
      <c r="AH261" s="27">
        <f t="shared" si="94"/>
        <v>5889104</v>
      </c>
      <c r="AI261" s="27">
        <f t="shared" si="94"/>
        <v>0</v>
      </c>
      <c r="AJ261" s="27">
        <f t="shared" si="94"/>
        <v>1111</v>
      </c>
      <c r="AM261" s="60" t="s">
        <v>609</v>
      </c>
      <c r="AN261" s="51">
        <f>SUM(AN258:AN260)</f>
        <v>251798</v>
      </c>
      <c r="AO261" s="27">
        <v>3091894</v>
      </c>
      <c r="AP261" s="27">
        <f aca="true" t="shared" si="95" ref="AP261:AW261">SUM(AP258:AP260)</f>
        <v>732587</v>
      </c>
      <c r="AQ261" s="27">
        <f t="shared" si="95"/>
        <v>1625702</v>
      </c>
      <c r="AR261" s="27">
        <f t="shared" si="95"/>
        <v>5450183</v>
      </c>
      <c r="AS261" s="27">
        <f t="shared" si="95"/>
        <v>349538</v>
      </c>
      <c r="AT261" s="10">
        <f>AR261/AN261</f>
        <v>21.645060723278185</v>
      </c>
      <c r="AU261" s="27">
        <f t="shared" si="95"/>
        <v>3795427</v>
      </c>
      <c r="AV261" s="27">
        <f t="shared" si="95"/>
        <v>1613070</v>
      </c>
      <c r="AW261" s="27">
        <f t="shared" si="95"/>
        <v>41686</v>
      </c>
    </row>
    <row r="263" spans="1:37" ht="12.75">
      <c r="A263" t="s">
        <v>92</v>
      </c>
      <c r="L263" t="s">
        <v>92</v>
      </c>
      <c r="Z263" t="s">
        <v>92</v>
      </c>
      <c r="AK263" t="s">
        <v>92</v>
      </c>
    </row>
    <row r="264" spans="1:49" ht="12.75">
      <c r="A264">
        <v>192</v>
      </c>
      <c r="B264" s="15" t="s">
        <v>143</v>
      </c>
      <c r="C264" t="s">
        <v>849</v>
      </c>
      <c r="D264" s="51">
        <v>95963</v>
      </c>
      <c r="E264" s="55">
        <v>40</v>
      </c>
      <c r="F264" s="51">
        <v>35634</v>
      </c>
      <c r="G264" s="53">
        <v>6.28</v>
      </c>
      <c r="H264" s="54">
        <v>0</v>
      </c>
      <c r="I264" s="54">
        <v>0</v>
      </c>
      <c r="J264" s="54">
        <v>16.28</v>
      </c>
      <c r="K264" s="54">
        <v>0</v>
      </c>
      <c r="L264">
        <v>192</v>
      </c>
      <c r="M264" s="15" t="s">
        <v>143</v>
      </c>
      <c r="N264" t="s">
        <v>849</v>
      </c>
      <c r="O264" s="51">
        <v>95963</v>
      </c>
      <c r="P264" s="51">
        <v>727</v>
      </c>
      <c r="Q264" s="51">
        <v>36</v>
      </c>
      <c r="R264" s="51">
        <v>2676</v>
      </c>
      <c r="S264" s="54">
        <f aca="true" t="shared" si="96" ref="S264:S290">R264/D264</f>
        <v>0.027885747631899795</v>
      </c>
      <c r="T264" s="51">
        <v>76</v>
      </c>
      <c r="U264" s="51">
        <v>15418</v>
      </c>
      <c r="V264" s="54">
        <f aca="true" t="shared" si="97" ref="V264:V290">U264/D264</f>
        <v>0.16066609005554225</v>
      </c>
      <c r="W264" s="54">
        <f t="shared" si="53"/>
        <v>5.761584454409567</v>
      </c>
      <c r="X264" s="51">
        <v>1994</v>
      </c>
      <c r="Y264" s="51">
        <v>1918</v>
      </c>
      <c r="Z264">
        <v>192</v>
      </c>
      <c r="AA264" s="15" t="s">
        <v>143</v>
      </c>
      <c r="AB264" t="s">
        <v>375</v>
      </c>
      <c r="AC264" s="51">
        <v>95963</v>
      </c>
      <c r="AD264" s="27">
        <v>1534629</v>
      </c>
      <c r="AE264" s="27">
        <v>675607</v>
      </c>
      <c r="AF264" s="27">
        <v>90469</v>
      </c>
      <c r="AG264" s="27">
        <v>421972</v>
      </c>
      <c r="AH264" s="27">
        <v>2722677</v>
      </c>
      <c r="AI264" s="27">
        <v>0</v>
      </c>
      <c r="AJ264" s="27">
        <v>0</v>
      </c>
      <c r="AK264">
        <v>192</v>
      </c>
      <c r="AL264" s="15" t="s">
        <v>143</v>
      </c>
      <c r="AM264" t="s">
        <v>471</v>
      </c>
      <c r="AN264" s="51">
        <v>95963</v>
      </c>
      <c r="AO264" s="27">
        <v>904605</v>
      </c>
      <c r="AP264" s="27">
        <v>590495</v>
      </c>
      <c r="AQ264" s="27">
        <v>1199355</v>
      </c>
      <c r="AR264" s="27">
        <v>2694455</v>
      </c>
      <c r="AS264" s="27">
        <v>0</v>
      </c>
      <c r="AT264" s="10">
        <f aca="true" t="shared" si="98" ref="AT264:AT290">AR264/D264</f>
        <v>28.07806133613997</v>
      </c>
      <c r="AU264" s="27">
        <v>1928379</v>
      </c>
      <c r="AV264" s="27">
        <v>675607</v>
      </c>
      <c r="AW264" s="27">
        <v>90469</v>
      </c>
    </row>
    <row r="265" spans="1:49" ht="12.75">
      <c r="A265">
        <v>193</v>
      </c>
      <c r="B265" s="15" t="s">
        <v>144</v>
      </c>
      <c r="C265" t="s">
        <v>752</v>
      </c>
      <c r="D265" s="51">
        <v>16203</v>
      </c>
      <c r="E265" s="55">
        <v>60</v>
      </c>
      <c r="F265" s="51">
        <v>14679</v>
      </c>
      <c r="G265" s="53">
        <v>1.63</v>
      </c>
      <c r="H265" s="54">
        <v>0</v>
      </c>
      <c r="I265" s="54">
        <v>0</v>
      </c>
      <c r="J265" s="54">
        <v>2.44</v>
      </c>
      <c r="K265" s="54">
        <v>0</v>
      </c>
      <c r="L265">
        <v>193</v>
      </c>
      <c r="M265" s="15" t="s">
        <v>144</v>
      </c>
      <c r="N265" t="s">
        <v>752</v>
      </c>
      <c r="O265" s="51">
        <v>16203</v>
      </c>
      <c r="P265" s="51">
        <v>4099</v>
      </c>
      <c r="Q265" s="51">
        <v>420</v>
      </c>
      <c r="R265" s="51">
        <v>29661</v>
      </c>
      <c r="S265" s="54">
        <f t="shared" si="96"/>
        <v>1.8305869283466025</v>
      </c>
      <c r="T265" s="51">
        <v>43</v>
      </c>
      <c r="U265" s="51">
        <v>61120</v>
      </c>
      <c r="V265" s="54">
        <f t="shared" si="97"/>
        <v>3.7721409615503303</v>
      </c>
      <c r="W265" s="54">
        <f t="shared" si="53"/>
        <v>2.060618320353326</v>
      </c>
      <c r="X265" s="51">
        <v>633</v>
      </c>
      <c r="Y265" s="51">
        <v>1667</v>
      </c>
      <c r="Z265">
        <v>193</v>
      </c>
      <c r="AA265" s="15" t="s">
        <v>144</v>
      </c>
      <c r="AB265" t="s">
        <v>752</v>
      </c>
      <c r="AC265" s="51">
        <v>16203</v>
      </c>
      <c r="AD265" s="27">
        <v>34365</v>
      </c>
      <c r="AE265" s="27">
        <v>51958</v>
      </c>
      <c r="AF265" s="27">
        <v>0</v>
      </c>
      <c r="AG265" s="27">
        <v>53928</v>
      </c>
      <c r="AH265" s="27">
        <v>140251</v>
      </c>
      <c r="AI265" s="27">
        <v>0</v>
      </c>
      <c r="AJ265" s="27">
        <v>0</v>
      </c>
      <c r="AK265">
        <v>193</v>
      </c>
      <c r="AL265" s="15" t="s">
        <v>144</v>
      </c>
      <c r="AM265" t="s">
        <v>752</v>
      </c>
      <c r="AN265" s="51">
        <v>16203</v>
      </c>
      <c r="AO265" s="27">
        <v>46830</v>
      </c>
      <c r="AP265" s="27">
        <v>58278</v>
      </c>
      <c r="AQ265" s="27">
        <v>31812</v>
      </c>
      <c r="AR265" s="27">
        <v>136920</v>
      </c>
      <c r="AS265" s="27">
        <v>0</v>
      </c>
      <c r="AT265" s="10">
        <f t="shared" si="98"/>
        <v>8.450286983891871</v>
      </c>
      <c r="AU265" s="27">
        <v>84962</v>
      </c>
      <c r="AV265" s="27">
        <v>51958</v>
      </c>
      <c r="AW265" s="27">
        <v>0</v>
      </c>
    </row>
    <row r="266" spans="1:49" ht="12.75">
      <c r="A266">
        <v>194</v>
      </c>
      <c r="B266" s="15" t="s">
        <v>144</v>
      </c>
      <c r="C266" t="s">
        <v>882</v>
      </c>
      <c r="D266" s="51">
        <v>6978</v>
      </c>
      <c r="E266" s="55">
        <v>45</v>
      </c>
      <c r="F266" s="51">
        <v>5362</v>
      </c>
      <c r="G266" s="53">
        <v>0</v>
      </c>
      <c r="H266" s="54">
        <v>0.85</v>
      </c>
      <c r="I266" s="54">
        <v>0</v>
      </c>
      <c r="J266" s="54">
        <v>2.57</v>
      </c>
      <c r="K266" s="54">
        <v>0</v>
      </c>
      <c r="L266">
        <v>194</v>
      </c>
      <c r="M266" s="15" t="s">
        <v>144</v>
      </c>
      <c r="N266" t="s">
        <v>367</v>
      </c>
      <c r="O266" s="51">
        <v>6978</v>
      </c>
      <c r="P266" s="51">
        <v>872</v>
      </c>
      <c r="Q266" s="51">
        <v>608</v>
      </c>
      <c r="R266" s="51">
        <v>12968</v>
      </c>
      <c r="S266" s="54">
        <f t="shared" si="96"/>
        <v>1.8584121524792203</v>
      </c>
      <c r="T266" s="51">
        <v>25</v>
      </c>
      <c r="U266" s="51">
        <v>8081</v>
      </c>
      <c r="V266" s="54">
        <f t="shared" si="97"/>
        <v>1.1580682143880767</v>
      </c>
      <c r="W266" s="54">
        <f aca="true" t="shared" si="99" ref="W266:W367">U266/R266</f>
        <v>0.6231492905613819</v>
      </c>
      <c r="X266" s="51">
        <v>133</v>
      </c>
      <c r="Y266" s="51">
        <v>30</v>
      </c>
      <c r="Z266">
        <v>194</v>
      </c>
      <c r="AA266" s="15" t="s">
        <v>144</v>
      </c>
      <c r="AB266" t="s">
        <v>367</v>
      </c>
      <c r="AC266" s="51">
        <v>6978</v>
      </c>
      <c r="AD266" s="27">
        <v>53598</v>
      </c>
      <c r="AE266" s="27">
        <v>22762</v>
      </c>
      <c r="AF266" s="27">
        <v>0</v>
      </c>
      <c r="AG266" s="27">
        <v>7014</v>
      </c>
      <c r="AH266" s="27">
        <v>83374</v>
      </c>
      <c r="AI266" s="27">
        <v>1000</v>
      </c>
      <c r="AJ266" s="27">
        <v>0</v>
      </c>
      <c r="AK266">
        <v>194</v>
      </c>
      <c r="AL266" s="15" t="s">
        <v>144</v>
      </c>
      <c r="AM266" t="s">
        <v>472</v>
      </c>
      <c r="AN266" s="51">
        <v>6978</v>
      </c>
      <c r="AO266" s="27">
        <v>52389</v>
      </c>
      <c r="AP266" s="27">
        <v>10857</v>
      </c>
      <c r="AQ266" s="27">
        <v>14132</v>
      </c>
      <c r="AR266" s="27">
        <v>77378</v>
      </c>
      <c r="AS266" s="27">
        <v>0</v>
      </c>
      <c r="AT266" s="10">
        <f t="shared" si="98"/>
        <v>11.088850673545428</v>
      </c>
      <c r="AU266" s="27">
        <v>54616</v>
      </c>
      <c r="AV266" s="27">
        <v>22762</v>
      </c>
      <c r="AW266" s="27">
        <v>0</v>
      </c>
    </row>
    <row r="267" spans="1:49" ht="12.75">
      <c r="A267">
        <v>195</v>
      </c>
      <c r="B267" s="15" t="s">
        <v>144</v>
      </c>
      <c r="C267" t="s">
        <v>829</v>
      </c>
      <c r="D267" s="51">
        <v>8664</v>
      </c>
      <c r="E267" s="55">
        <v>45</v>
      </c>
      <c r="F267" s="51">
        <v>3188</v>
      </c>
      <c r="G267" s="53">
        <v>0</v>
      </c>
      <c r="H267" s="54">
        <v>0</v>
      </c>
      <c r="I267" s="54">
        <v>0</v>
      </c>
      <c r="J267" s="54">
        <v>2.4</v>
      </c>
      <c r="K267" s="54">
        <v>0.75</v>
      </c>
      <c r="L267">
        <v>195</v>
      </c>
      <c r="M267" s="15" t="s">
        <v>144</v>
      </c>
      <c r="N267" t="s">
        <v>829</v>
      </c>
      <c r="O267" s="51">
        <v>8664</v>
      </c>
      <c r="P267" s="51">
        <v>1498</v>
      </c>
      <c r="Q267" s="51">
        <v>193</v>
      </c>
      <c r="R267" s="51">
        <v>19729</v>
      </c>
      <c r="S267" s="54">
        <f t="shared" si="96"/>
        <v>2.277123730378578</v>
      </c>
      <c r="T267" s="51">
        <v>31</v>
      </c>
      <c r="U267" s="51">
        <v>11324</v>
      </c>
      <c r="V267" s="54">
        <f t="shared" si="97"/>
        <v>1.3070175438596492</v>
      </c>
      <c r="W267" s="54">
        <f t="shared" si="99"/>
        <v>0.5739773936844239</v>
      </c>
      <c r="X267" s="51">
        <v>540</v>
      </c>
      <c r="Y267" s="51">
        <v>88</v>
      </c>
      <c r="Z267">
        <v>195</v>
      </c>
      <c r="AA267" s="15" t="s">
        <v>144</v>
      </c>
      <c r="AB267" t="s">
        <v>829</v>
      </c>
      <c r="AC267" s="51">
        <v>8664</v>
      </c>
      <c r="AD267" s="27">
        <v>16000</v>
      </c>
      <c r="AE267" s="27">
        <v>15512</v>
      </c>
      <c r="AF267" s="27">
        <v>0</v>
      </c>
      <c r="AG267" s="27">
        <v>12976</v>
      </c>
      <c r="AH267" s="27">
        <v>44488</v>
      </c>
      <c r="AI267" s="27">
        <v>2000</v>
      </c>
      <c r="AJ267" s="27">
        <v>0</v>
      </c>
      <c r="AK267">
        <v>195</v>
      </c>
      <c r="AL267" s="15" t="s">
        <v>144</v>
      </c>
      <c r="AM267" t="s">
        <v>829</v>
      </c>
      <c r="AN267" s="51">
        <v>8664</v>
      </c>
      <c r="AO267" s="27">
        <v>30666</v>
      </c>
      <c r="AP267" s="27">
        <v>6711</v>
      </c>
      <c r="AQ267" s="27">
        <v>11231</v>
      </c>
      <c r="AR267" s="27">
        <v>48608</v>
      </c>
      <c r="AS267" s="27">
        <v>0</v>
      </c>
      <c r="AT267" s="10">
        <f t="shared" si="98"/>
        <v>5.6103416435826405</v>
      </c>
      <c r="AU267" s="27">
        <v>33096</v>
      </c>
      <c r="AV267" s="27">
        <v>15512</v>
      </c>
      <c r="AW267" s="27">
        <v>0</v>
      </c>
    </row>
    <row r="268" spans="1:49" ht="12.75">
      <c r="A268">
        <v>196</v>
      </c>
      <c r="B268" s="15" t="s">
        <v>144</v>
      </c>
      <c r="C268" t="s">
        <v>847</v>
      </c>
      <c r="D268" s="51">
        <v>10299</v>
      </c>
      <c r="E268" s="55">
        <v>45</v>
      </c>
      <c r="F268" s="51">
        <v>3127</v>
      </c>
      <c r="G268" s="53">
        <v>0</v>
      </c>
      <c r="H268" s="56">
        <v>0</v>
      </c>
      <c r="I268" s="56">
        <v>0.85</v>
      </c>
      <c r="J268" s="56">
        <v>2.6</v>
      </c>
      <c r="K268" s="56">
        <v>0.62</v>
      </c>
      <c r="L268">
        <v>196</v>
      </c>
      <c r="M268" s="15" t="s">
        <v>144</v>
      </c>
      <c r="N268" t="s">
        <v>847</v>
      </c>
      <c r="O268" s="51">
        <v>10299</v>
      </c>
      <c r="P268" s="58">
        <v>2330</v>
      </c>
      <c r="Q268" s="58">
        <v>1777</v>
      </c>
      <c r="R268" s="58">
        <v>14193</v>
      </c>
      <c r="S268" s="54">
        <f t="shared" si="96"/>
        <v>1.3780949606757937</v>
      </c>
      <c r="T268" s="58">
        <v>38</v>
      </c>
      <c r="U268" s="58">
        <v>10153</v>
      </c>
      <c r="V268" s="54">
        <f t="shared" si="97"/>
        <v>0.9858238663947956</v>
      </c>
      <c r="W268" s="54">
        <f t="shared" si="99"/>
        <v>0.7153526386246741</v>
      </c>
      <c r="X268" s="58">
        <v>383</v>
      </c>
      <c r="Y268" s="58">
        <v>466</v>
      </c>
      <c r="Z268">
        <v>196</v>
      </c>
      <c r="AA268" s="15" t="s">
        <v>144</v>
      </c>
      <c r="AB268" t="s">
        <v>847</v>
      </c>
      <c r="AC268" s="51">
        <v>10299</v>
      </c>
      <c r="AD268" s="28">
        <v>23993</v>
      </c>
      <c r="AE268" s="28">
        <v>18623</v>
      </c>
      <c r="AF268" s="28">
        <v>0</v>
      </c>
      <c r="AG268" s="28">
        <v>17895</v>
      </c>
      <c r="AH268" s="28">
        <v>60511</v>
      </c>
      <c r="AI268" s="28">
        <v>0</v>
      </c>
      <c r="AJ268" s="28">
        <v>11211</v>
      </c>
      <c r="AK268">
        <v>196</v>
      </c>
      <c r="AL268" s="15" t="s">
        <v>144</v>
      </c>
      <c r="AM268" t="s">
        <v>847</v>
      </c>
      <c r="AN268" s="51">
        <v>10299</v>
      </c>
      <c r="AO268" s="27">
        <v>47997</v>
      </c>
      <c r="AP268" s="28">
        <v>9170</v>
      </c>
      <c r="AQ268" s="28">
        <v>16440</v>
      </c>
      <c r="AR268" s="28">
        <v>73607</v>
      </c>
      <c r="AS268" s="27">
        <v>0</v>
      </c>
      <c r="AT268" s="10">
        <f t="shared" si="98"/>
        <v>7.147004563549859</v>
      </c>
      <c r="AU268" s="27">
        <v>54984</v>
      </c>
      <c r="AV268" s="27">
        <v>18623</v>
      </c>
      <c r="AW268" s="27">
        <v>0</v>
      </c>
    </row>
    <row r="269" spans="1:49" ht="12.75">
      <c r="A269">
        <v>197</v>
      </c>
      <c r="B269" s="15" t="s">
        <v>144</v>
      </c>
      <c r="C269" t="s">
        <v>902</v>
      </c>
      <c r="D269" s="51">
        <v>7476</v>
      </c>
      <c r="E269" s="55">
        <v>46</v>
      </c>
      <c r="F269" s="51">
        <v>2952</v>
      </c>
      <c r="G269" s="53">
        <v>0</v>
      </c>
      <c r="H269" s="56">
        <v>0</v>
      </c>
      <c r="I269" s="56">
        <v>0.6</v>
      </c>
      <c r="J269" s="56">
        <v>2.3</v>
      </c>
      <c r="K269" s="56">
        <v>0.2</v>
      </c>
      <c r="L269">
        <v>197</v>
      </c>
      <c r="M269" s="15" t="s">
        <v>144</v>
      </c>
      <c r="N269" t="s">
        <v>902</v>
      </c>
      <c r="O269" s="51">
        <v>7476</v>
      </c>
      <c r="P269" s="58">
        <v>615</v>
      </c>
      <c r="Q269" s="58">
        <v>335</v>
      </c>
      <c r="R269" s="58">
        <v>15934</v>
      </c>
      <c r="S269" s="54">
        <f t="shared" si="96"/>
        <v>2.13135366506153</v>
      </c>
      <c r="T269" s="58">
        <v>41</v>
      </c>
      <c r="U269" s="58">
        <v>16600</v>
      </c>
      <c r="V269" s="54">
        <f t="shared" si="97"/>
        <v>2.2204387372926697</v>
      </c>
      <c r="W269" s="54">
        <f t="shared" si="99"/>
        <v>1.0417974143341282</v>
      </c>
      <c r="X269" s="58">
        <v>328</v>
      </c>
      <c r="Y269" s="58">
        <v>565</v>
      </c>
      <c r="Z269">
        <v>197</v>
      </c>
      <c r="AA269" s="15" t="s">
        <v>144</v>
      </c>
      <c r="AB269" t="s">
        <v>902</v>
      </c>
      <c r="AC269" s="51">
        <v>7476</v>
      </c>
      <c r="AD269" s="28">
        <v>36912</v>
      </c>
      <c r="AE269" s="28">
        <v>18993</v>
      </c>
      <c r="AF269" s="28">
        <v>0</v>
      </c>
      <c r="AG269" s="28">
        <v>5931</v>
      </c>
      <c r="AH269" s="28">
        <v>61836</v>
      </c>
      <c r="AI269" s="28">
        <v>0</v>
      </c>
      <c r="AJ269" s="28">
        <v>0</v>
      </c>
      <c r="AK269">
        <v>197</v>
      </c>
      <c r="AL269" s="15" t="s">
        <v>144</v>
      </c>
      <c r="AM269" t="s">
        <v>902</v>
      </c>
      <c r="AN269" s="51">
        <v>7476</v>
      </c>
      <c r="AO269" s="27">
        <v>40567</v>
      </c>
      <c r="AP269" s="28">
        <v>9710</v>
      </c>
      <c r="AQ269" s="28">
        <v>11866</v>
      </c>
      <c r="AR269" s="28">
        <v>62143</v>
      </c>
      <c r="AS269" s="27">
        <v>0</v>
      </c>
      <c r="AT269" s="10">
        <f t="shared" si="98"/>
        <v>8.312332798287855</v>
      </c>
      <c r="AU269" s="27">
        <v>43150</v>
      </c>
      <c r="AV269" s="27">
        <v>18993</v>
      </c>
      <c r="AW269" s="27">
        <v>0</v>
      </c>
    </row>
    <row r="270" spans="1:49" ht="12.75">
      <c r="A270">
        <v>198</v>
      </c>
      <c r="B270" s="15" t="s">
        <v>144</v>
      </c>
      <c r="C270" t="s">
        <v>916</v>
      </c>
      <c r="D270" s="51">
        <v>48498</v>
      </c>
      <c r="E270" s="55">
        <v>66</v>
      </c>
      <c r="F270" s="51">
        <v>35151</v>
      </c>
      <c r="G270" s="53">
        <v>4.5</v>
      </c>
      <c r="H270" s="54">
        <v>0</v>
      </c>
      <c r="I270" s="54">
        <v>0</v>
      </c>
      <c r="J270" s="54">
        <v>17.8</v>
      </c>
      <c r="K270" s="54">
        <v>0.72</v>
      </c>
      <c r="L270">
        <v>198</v>
      </c>
      <c r="M270" s="15" t="s">
        <v>144</v>
      </c>
      <c r="N270" t="s">
        <v>916</v>
      </c>
      <c r="O270" s="51">
        <v>48498</v>
      </c>
      <c r="P270" s="51">
        <v>5993</v>
      </c>
      <c r="Q270" s="51">
        <v>4521</v>
      </c>
      <c r="R270" s="51">
        <v>115059</v>
      </c>
      <c r="S270" s="54">
        <f t="shared" si="96"/>
        <v>2.3724483483855003</v>
      </c>
      <c r="T270" s="51">
        <v>130</v>
      </c>
      <c r="U270" s="51">
        <v>234485</v>
      </c>
      <c r="V270" s="54">
        <f t="shared" si="97"/>
        <v>4.83494164707823</v>
      </c>
      <c r="W270" s="54">
        <f t="shared" si="99"/>
        <v>2.037954440765173</v>
      </c>
      <c r="X270" s="51">
        <v>2157</v>
      </c>
      <c r="Y270" s="51">
        <v>1241</v>
      </c>
      <c r="Z270">
        <v>198</v>
      </c>
      <c r="AA270" s="15" t="s">
        <v>144</v>
      </c>
      <c r="AB270" t="s">
        <v>376</v>
      </c>
      <c r="AC270" s="51">
        <v>48498</v>
      </c>
      <c r="AD270" s="27">
        <v>690000</v>
      </c>
      <c r="AE270" s="27">
        <v>181443</v>
      </c>
      <c r="AF270" s="27">
        <v>0</v>
      </c>
      <c r="AG270" s="27">
        <v>93099</v>
      </c>
      <c r="AH270" s="27">
        <v>964542</v>
      </c>
      <c r="AI270" s="27">
        <v>0</v>
      </c>
      <c r="AJ270" s="27">
        <v>0</v>
      </c>
      <c r="AK270">
        <v>198</v>
      </c>
      <c r="AL270" s="15" t="s">
        <v>144</v>
      </c>
      <c r="AM270" t="s">
        <v>473</v>
      </c>
      <c r="AN270" s="51">
        <v>48498</v>
      </c>
      <c r="AO270" s="27">
        <v>600973</v>
      </c>
      <c r="AP270" s="27">
        <v>121455</v>
      </c>
      <c r="AQ270" s="27">
        <v>166297</v>
      </c>
      <c r="AR270" s="27">
        <v>888725</v>
      </c>
      <c r="AS270" s="27">
        <v>0</v>
      </c>
      <c r="AT270" s="10">
        <f t="shared" si="98"/>
        <v>18.32498247350406</v>
      </c>
      <c r="AU270" s="27">
        <v>707282</v>
      </c>
      <c r="AV270" s="27">
        <v>181443</v>
      </c>
      <c r="AW270" s="27">
        <v>0</v>
      </c>
    </row>
    <row r="271" spans="1:49" ht="12.75">
      <c r="A271">
        <v>199</v>
      </c>
      <c r="B271" s="15" t="s">
        <v>144</v>
      </c>
      <c r="C271" t="s">
        <v>919</v>
      </c>
      <c r="D271" s="51">
        <v>14400</v>
      </c>
      <c r="E271" s="55">
        <v>49</v>
      </c>
      <c r="F271" s="51">
        <v>8565</v>
      </c>
      <c r="G271" s="53">
        <v>2.25</v>
      </c>
      <c r="H271" s="54">
        <v>0.24</v>
      </c>
      <c r="I271" s="54">
        <v>0</v>
      </c>
      <c r="J271" s="54">
        <v>1</v>
      </c>
      <c r="K271" s="54">
        <v>1.06</v>
      </c>
      <c r="L271">
        <v>199</v>
      </c>
      <c r="M271" s="15" t="s">
        <v>144</v>
      </c>
      <c r="N271" t="s">
        <v>919</v>
      </c>
      <c r="O271" s="51">
        <v>14400</v>
      </c>
      <c r="P271" s="51">
        <v>1737</v>
      </c>
      <c r="Q271" s="51">
        <v>3415</v>
      </c>
      <c r="R271" s="51">
        <v>43563</v>
      </c>
      <c r="S271" s="54">
        <f t="shared" si="96"/>
        <v>3.0252083333333335</v>
      </c>
      <c r="T271" s="51">
        <v>102</v>
      </c>
      <c r="U271" s="51">
        <v>60640</v>
      </c>
      <c r="V271" s="54">
        <f t="shared" si="97"/>
        <v>4.211111111111111</v>
      </c>
      <c r="W271" s="54">
        <f t="shared" si="99"/>
        <v>1.3920069783991003</v>
      </c>
      <c r="X271" s="51">
        <v>1021</v>
      </c>
      <c r="Y271" s="51">
        <v>1217</v>
      </c>
      <c r="Z271">
        <v>199</v>
      </c>
      <c r="AA271" s="15" t="s">
        <v>144</v>
      </c>
      <c r="AB271" t="s">
        <v>919</v>
      </c>
      <c r="AC271" s="51">
        <v>14400</v>
      </c>
      <c r="AD271" s="27">
        <v>72424</v>
      </c>
      <c r="AE271" s="27">
        <v>67216</v>
      </c>
      <c r="AF271" s="27">
        <v>0</v>
      </c>
      <c r="AG271" s="27">
        <v>112985</v>
      </c>
      <c r="AH271" s="27">
        <v>252625</v>
      </c>
      <c r="AI271" s="27">
        <v>0</v>
      </c>
      <c r="AJ271" s="27">
        <v>0</v>
      </c>
      <c r="AK271">
        <v>199</v>
      </c>
      <c r="AL271" s="15" t="s">
        <v>144</v>
      </c>
      <c r="AM271" t="s">
        <v>474</v>
      </c>
      <c r="AN271" s="51">
        <v>14400</v>
      </c>
      <c r="AO271" s="27">
        <v>126295</v>
      </c>
      <c r="AP271" s="27">
        <v>37802</v>
      </c>
      <c r="AQ271" s="27">
        <v>79445</v>
      </c>
      <c r="AR271" s="27">
        <v>243542</v>
      </c>
      <c r="AS271" s="27">
        <v>0</v>
      </c>
      <c r="AT271" s="10">
        <f t="shared" si="98"/>
        <v>16.91263888888889</v>
      </c>
      <c r="AU271" s="27">
        <v>195827</v>
      </c>
      <c r="AV271" s="27">
        <v>47715</v>
      </c>
      <c r="AW271" s="27">
        <v>0</v>
      </c>
    </row>
    <row r="272" spans="1:49" ht="12.75">
      <c r="A272">
        <v>200</v>
      </c>
      <c r="B272" s="15" t="s">
        <v>144</v>
      </c>
      <c r="C272" t="s">
        <v>935</v>
      </c>
      <c r="D272" s="51">
        <v>36854</v>
      </c>
      <c r="E272" s="55">
        <v>51</v>
      </c>
      <c r="F272" s="51">
        <v>14999</v>
      </c>
      <c r="G272" s="53">
        <v>2.57</v>
      </c>
      <c r="H272" s="54">
        <v>0</v>
      </c>
      <c r="I272" s="54">
        <v>0</v>
      </c>
      <c r="J272" s="54">
        <v>3.56</v>
      </c>
      <c r="K272" s="54">
        <v>0</v>
      </c>
      <c r="L272">
        <v>200</v>
      </c>
      <c r="M272" s="15" t="s">
        <v>144</v>
      </c>
      <c r="N272" t="s">
        <v>935</v>
      </c>
      <c r="O272" s="51">
        <v>36854</v>
      </c>
      <c r="P272" s="51">
        <v>2214</v>
      </c>
      <c r="Q272" s="51">
        <v>1655</v>
      </c>
      <c r="R272" s="51">
        <v>47321</v>
      </c>
      <c r="S272" s="54">
        <f t="shared" si="96"/>
        <v>1.2840125902208714</v>
      </c>
      <c r="T272" s="51">
        <v>90</v>
      </c>
      <c r="U272" s="51">
        <v>10552</v>
      </c>
      <c r="V272" s="54">
        <f t="shared" si="97"/>
        <v>0.2863189884408748</v>
      </c>
      <c r="W272" s="54">
        <f t="shared" si="99"/>
        <v>0.22298767988842164</v>
      </c>
      <c r="X272" s="51">
        <v>356</v>
      </c>
      <c r="Y272" s="51">
        <v>178</v>
      </c>
      <c r="Z272">
        <v>200</v>
      </c>
      <c r="AA272" s="15" t="s">
        <v>144</v>
      </c>
      <c r="AB272" t="s">
        <v>935</v>
      </c>
      <c r="AC272" s="51">
        <v>36854</v>
      </c>
      <c r="AD272" s="27">
        <v>31500</v>
      </c>
      <c r="AE272" s="27">
        <v>130222</v>
      </c>
      <c r="AF272" s="27">
        <v>0</v>
      </c>
      <c r="AG272" s="27">
        <v>-145487</v>
      </c>
      <c r="AH272" s="27">
        <v>16235</v>
      </c>
      <c r="AI272" s="27">
        <v>0</v>
      </c>
      <c r="AJ272" s="27">
        <v>0</v>
      </c>
      <c r="AK272">
        <v>200</v>
      </c>
      <c r="AL272" s="15" t="s">
        <v>144</v>
      </c>
      <c r="AM272" t="s">
        <v>935</v>
      </c>
      <c r="AN272" s="51">
        <v>36854</v>
      </c>
      <c r="AO272" s="27">
        <v>230196</v>
      </c>
      <c r="AP272" s="27">
        <v>51578</v>
      </c>
      <c r="AQ272" s="27">
        <v>98249</v>
      </c>
      <c r="AR272" s="27">
        <v>380023</v>
      </c>
      <c r="AS272" s="27">
        <v>23552</v>
      </c>
      <c r="AT272" s="10">
        <f t="shared" si="98"/>
        <v>10.311580832474087</v>
      </c>
      <c r="AU272" s="27">
        <v>249801</v>
      </c>
      <c r="AV272" s="27">
        <v>130222</v>
      </c>
      <c r="AW272" s="27">
        <v>0</v>
      </c>
    </row>
    <row r="273" spans="1:49" ht="12.75">
      <c r="A273">
        <v>201</v>
      </c>
      <c r="B273" s="15" t="s">
        <v>144</v>
      </c>
      <c r="C273" t="s">
        <v>957</v>
      </c>
      <c r="D273" s="51">
        <v>11044</v>
      </c>
      <c r="E273" s="55">
        <v>66</v>
      </c>
      <c r="F273" s="51">
        <v>8123</v>
      </c>
      <c r="G273" s="53">
        <v>1</v>
      </c>
      <c r="H273" s="56">
        <v>0</v>
      </c>
      <c r="I273" s="56">
        <v>0</v>
      </c>
      <c r="J273" s="56">
        <v>4.15</v>
      </c>
      <c r="K273" s="56">
        <v>0.89</v>
      </c>
      <c r="L273">
        <v>201</v>
      </c>
      <c r="M273" s="15" t="s">
        <v>144</v>
      </c>
      <c r="N273" t="s">
        <v>957</v>
      </c>
      <c r="O273" s="51">
        <v>11044</v>
      </c>
      <c r="P273" s="58">
        <v>4453</v>
      </c>
      <c r="Q273" s="58">
        <v>1310</v>
      </c>
      <c r="R273" s="58">
        <v>55826</v>
      </c>
      <c r="S273" s="54">
        <f t="shared" si="96"/>
        <v>5.05487142339732</v>
      </c>
      <c r="T273" s="58">
        <v>96</v>
      </c>
      <c r="U273" s="58">
        <v>152468</v>
      </c>
      <c r="V273" s="54">
        <f t="shared" si="97"/>
        <v>13.80550525172039</v>
      </c>
      <c r="W273" s="54">
        <f t="shared" si="99"/>
        <v>2.731128864686705</v>
      </c>
      <c r="X273" s="58">
        <v>1400</v>
      </c>
      <c r="Y273" s="58">
        <v>836</v>
      </c>
      <c r="Z273">
        <v>201</v>
      </c>
      <c r="AA273" s="15" t="s">
        <v>144</v>
      </c>
      <c r="AB273" t="s">
        <v>957</v>
      </c>
      <c r="AC273" s="51">
        <v>11044</v>
      </c>
      <c r="AD273" s="28">
        <v>162932</v>
      </c>
      <c r="AE273" s="28">
        <v>62482</v>
      </c>
      <c r="AF273" s="28">
        <v>0</v>
      </c>
      <c r="AG273" s="28">
        <v>41944</v>
      </c>
      <c r="AH273" s="28">
        <v>267358</v>
      </c>
      <c r="AI273" s="28">
        <v>0</v>
      </c>
      <c r="AJ273" s="28">
        <v>0</v>
      </c>
      <c r="AK273">
        <v>201</v>
      </c>
      <c r="AL273" s="15" t="s">
        <v>144</v>
      </c>
      <c r="AM273" t="s">
        <v>957</v>
      </c>
      <c r="AN273" s="51">
        <v>11044</v>
      </c>
      <c r="AO273" s="27">
        <v>133164</v>
      </c>
      <c r="AP273" s="28">
        <v>59335</v>
      </c>
      <c r="AQ273" s="28">
        <v>53841</v>
      </c>
      <c r="AR273" s="28">
        <v>246340</v>
      </c>
      <c r="AS273" s="27">
        <v>0</v>
      </c>
      <c r="AT273" s="10">
        <f t="shared" si="98"/>
        <v>22.305324157913798</v>
      </c>
      <c r="AU273" s="27">
        <v>190895</v>
      </c>
      <c r="AV273" s="27">
        <v>55445</v>
      </c>
      <c r="AW273" s="27">
        <v>0</v>
      </c>
    </row>
    <row r="274" spans="1:49" ht="12.75">
      <c r="A274">
        <v>202</v>
      </c>
      <c r="B274" s="15" t="s">
        <v>144</v>
      </c>
      <c r="C274" t="s">
        <v>985</v>
      </c>
      <c r="D274" s="51">
        <v>23737</v>
      </c>
      <c r="E274" s="55">
        <v>65.5</v>
      </c>
      <c r="F274" s="51">
        <v>12391</v>
      </c>
      <c r="G274" s="53">
        <v>3.5</v>
      </c>
      <c r="H274" s="54">
        <v>0</v>
      </c>
      <c r="I274" s="54">
        <v>0</v>
      </c>
      <c r="J274" s="54">
        <v>9.91</v>
      </c>
      <c r="K274" s="54">
        <v>2.5</v>
      </c>
      <c r="L274">
        <v>202</v>
      </c>
      <c r="M274" s="15" t="s">
        <v>144</v>
      </c>
      <c r="N274" t="s">
        <v>985</v>
      </c>
      <c r="O274" s="51">
        <v>23737</v>
      </c>
      <c r="P274" s="51">
        <v>10824</v>
      </c>
      <c r="Q274" s="51">
        <v>13661</v>
      </c>
      <c r="R274" s="51">
        <v>91845</v>
      </c>
      <c r="S274" s="54">
        <f t="shared" si="96"/>
        <v>3.8692758141298396</v>
      </c>
      <c r="T274" s="51">
        <v>196</v>
      </c>
      <c r="U274" s="51">
        <v>239694</v>
      </c>
      <c r="V274" s="54">
        <f t="shared" si="97"/>
        <v>10.097906222353288</v>
      </c>
      <c r="W274" s="54">
        <f t="shared" si="99"/>
        <v>2.6097664543524415</v>
      </c>
      <c r="X274" s="51">
        <v>1988</v>
      </c>
      <c r="Y274" s="51">
        <v>1600</v>
      </c>
      <c r="Z274">
        <v>202</v>
      </c>
      <c r="AA274" s="15" t="s">
        <v>144</v>
      </c>
      <c r="AB274" t="s">
        <v>985</v>
      </c>
      <c r="AC274" s="51">
        <v>23737</v>
      </c>
      <c r="AD274" s="27">
        <v>376730</v>
      </c>
      <c r="AE274" s="27">
        <v>125874</v>
      </c>
      <c r="AF274" s="27">
        <v>0</v>
      </c>
      <c r="AG274" s="27">
        <v>114094</v>
      </c>
      <c r="AH274" s="27">
        <v>616698</v>
      </c>
      <c r="AI274" s="27">
        <v>0</v>
      </c>
      <c r="AJ274" s="27">
        <v>0</v>
      </c>
      <c r="AK274">
        <v>202</v>
      </c>
      <c r="AL274" s="15" t="s">
        <v>144</v>
      </c>
      <c r="AM274" t="s">
        <v>985</v>
      </c>
      <c r="AN274" s="51">
        <v>23737</v>
      </c>
      <c r="AO274" s="27">
        <v>413159</v>
      </c>
      <c r="AP274" s="27">
        <v>148431</v>
      </c>
      <c r="AQ274" s="27">
        <v>41111</v>
      </c>
      <c r="AR274" s="27">
        <v>602701</v>
      </c>
      <c r="AS274" s="27">
        <v>18095</v>
      </c>
      <c r="AT274" s="10">
        <f t="shared" si="98"/>
        <v>25.390782322955722</v>
      </c>
      <c r="AU274" s="27">
        <v>476827</v>
      </c>
      <c r="AV274" s="27">
        <v>125874</v>
      </c>
      <c r="AW274" s="27">
        <v>0</v>
      </c>
    </row>
    <row r="275" spans="1:49" ht="12.75">
      <c r="A275">
        <v>203</v>
      </c>
      <c r="B275" s="15" t="s">
        <v>144</v>
      </c>
      <c r="C275" t="s">
        <v>989</v>
      </c>
      <c r="D275" s="51">
        <v>2314</v>
      </c>
      <c r="E275" s="55">
        <v>40.5</v>
      </c>
      <c r="F275" s="51">
        <v>424</v>
      </c>
      <c r="G275" s="53">
        <v>1</v>
      </c>
      <c r="H275" s="56">
        <v>0</v>
      </c>
      <c r="I275" s="56">
        <v>0</v>
      </c>
      <c r="J275" s="56">
        <v>2.14</v>
      </c>
      <c r="K275" s="56">
        <v>0</v>
      </c>
      <c r="L275">
        <v>203</v>
      </c>
      <c r="M275" s="15" t="s">
        <v>144</v>
      </c>
      <c r="N275" t="s">
        <v>989</v>
      </c>
      <c r="O275" s="51">
        <v>2314</v>
      </c>
      <c r="P275" s="58">
        <v>620</v>
      </c>
      <c r="Q275" s="58">
        <v>204</v>
      </c>
      <c r="R275" s="58">
        <v>23795</v>
      </c>
      <c r="S275" s="54">
        <f t="shared" si="96"/>
        <v>10.28305963699222</v>
      </c>
      <c r="T275" s="58">
        <v>80</v>
      </c>
      <c r="U275" s="58">
        <v>11826</v>
      </c>
      <c r="V275" s="54">
        <f t="shared" si="97"/>
        <v>5.110630942091616</v>
      </c>
      <c r="W275" s="54">
        <f t="shared" si="99"/>
        <v>0.49699516705190167</v>
      </c>
      <c r="X275" s="58">
        <v>113</v>
      </c>
      <c r="Y275" s="58">
        <v>234</v>
      </c>
      <c r="Z275">
        <v>203</v>
      </c>
      <c r="AA275" s="15" t="s">
        <v>144</v>
      </c>
      <c r="AB275" t="s">
        <v>989</v>
      </c>
      <c r="AC275" s="51">
        <v>2314</v>
      </c>
      <c r="AD275" s="28">
        <v>67882</v>
      </c>
      <c r="AE275" s="28">
        <v>13937</v>
      </c>
      <c r="AF275" s="28">
        <v>0</v>
      </c>
      <c r="AG275" s="28">
        <v>2076</v>
      </c>
      <c r="AH275" s="28">
        <v>83895</v>
      </c>
      <c r="AI275" s="28">
        <v>0</v>
      </c>
      <c r="AJ275" s="28">
        <v>0</v>
      </c>
      <c r="AK275">
        <v>203</v>
      </c>
      <c r="AL275" s="15" t="s">
        <v>144</v>
      </c>
      <c r="AM275" t="s">
        <v>989</v>
      </c>
      <c r="AN275" s="51">
        <v>2314</v>
      </c>
      <c r="AO275" s="27">
        <v>67537</v>
      </c>
      <c r="AP275" s="28">
        <v>10274</v>
      </c>
      <c r="AQ275" s="28">
        <v>3822</v>
      </c>
      <c r="AR275" s="28">
        <v>81633</v>
      </c>
      <c r="AS275" s="27">
        <v>0</v>
      </c>
      <c r="AT275" s="10">
        <f t="shared" si="98"/>
        <v>35.27787381158168</v>
      </c>
      <c r="AU275" s="27">
        <v>67696</v>
      </c>
      <c r="AV275" s="27">
        <v>13937</v>
      </c>
      <c r="AW275" s="27">
        <v>0</v>
      </c>
    </row>
    <row r="276" spans="1:49" ht="12.75">
      <c r="A276">
        <v>204</v>
      </c>
      <c r="B276" s="15" t="s">
        <v>144</v>
      </c>
      <c r="C276" t="s">
        <v>998</v>
      </c>
      <c r="D276" s="51">
        <v>16042</v>
      </c>
      <c r="E276" s="55">
        <v>54</v>
      </c>
      <c r="F276" s="51">
        <v>8947</v>
      </c>
      <c r="G276" s="53">
        <v>2.5</v>
      </c>
      <c r="H276" s="56">
        <v>0</v>
      </c>
      <c r="I276" s="56">
        <v>0</v>
      </c>
      <c r="J276" s="56">
        <v>4</v>
      </c>
      <c r="K276" s="56">
        <v>0.5</v>
      </c>
      <c r="L276">
        <v>204</v>
      </c>
      <c r="M276" s="15" t="s">
        <v>144</v>
      </c>
      <c r="N276" t="s">
        <v>998</v>
      </c>
      <c r="O276" s="51">
        <v>16042</v>
      </c>
      <c r="P276" s="58">
        <v>2915</v>
      </c>
      <c r="Q276" s="58">
        <v>2154</v>
      </c>
      <c r="R276" s="58">
        <v>42324</v>
      </c>
      <c r="S276" s="54">
        <f t="shared" si="96"/>
        <v>2.638324398454058</v>
      </c>
      <c r="T276" s="58">
        <v>99</v>
      </c>
      <c r="U276" s="58">
        <v>73427</v>
      </c>
      <c r="V276" s="54">
        <f t="shared" si="97"/>
        <v>4.577172422391223</v>
      </c>
      <c r="W276" s="54">
        <f t="shared" si="99"/>
        <v>1.7348785559020887</v>
      </c>
      <c r="X276" s="58">
        <v>736</v>
      </c>
      <c r="Y276" s="58">
        <v>776</v>
      </c>
      <c r="Z276">
        <v>204</v>
      </c>
      <c r="AA276" s="15" t="s">
        <v>144</v>
      </c>
      <c r="AB276" t="s">
        <v>998</v>
      </c>
      <c r="AC276" s="51">
        <v>16042</v>
      </c>
      <c r="AD276" s="28">
        <v>133300</v>
      </c>
      <c r="AE276" s="28">
        <v>55488</v>
      </c>
      <c r="AF276" s="28">
        <v>0</v>
      </c>
      <c r="AG276" s="28">
        <v>85442</v>
      </c>
      <c r="AH276" s="28">
        <v>274230</v>
      </c>
      <c r="AI276" s="28">
        <v>12000</v>
      </c>
      <c r="AJ276" s="28">
        <v>0</v>
      </c>
      <c r="AK276">
        <v>204</v>
      </c>
      <c r="AL276" s="15" t="s">
        <v>144</v>
      </c>
      <c r="AM276" t="s">
        <v>475</v>
      </c>
      <c r="AN276" s="51">
        <v>16042</v>
      </c>
      <c r="AO276" s="27">
        <v>168179</v>
      </c>
      <c r="AP276" s="28">
        <v>33997</v>
      </c>
      <c r="AQ276" s="28">
        <v>41967</v>
      </c>
      <c r="AR276" s="28">
        <v>244143</v>
      </c>
      <c r="AS276" s="27">
        <v>0</v>
      </c>
      <c r="AT276" s="10">
        <f t="shared" si="98"/>
        <v>15.218987657399326</v>
      </c>
      <c r="AU276" s="27">
        <v>188655</v>
      </c>
      <c r="AV276" s="27">
        <v>55488</v>
      </c>
      <c r="AW276" s="27">
        <v>0</v>
      </c>
    </row>
    <row r="277" spans="1:49" ht="12.75">
      <c r="A277">
        <v>205</v>
      </c>
      <c r="B277" s="15" t="s">
        <v>144</v>
      </c>
      <c r="C277" t="s">
        <v>1000</v>
      </c>
      <c r="D277" s="51">
        <v>30878</v>
      </c>
      <c r="E277" s="55">
        <v>71</v>
      </c>
      <c r="F277" s="51">
        <v>23444</v>
      </c>
      <c r="G277" s="53">
        <v>6.6</v>
      </c>
      <c r="H277" s="54">
        <v>1.6</v>
      </c>
      <c r="I277" s="54">
        <v>0</v>
      </c>
      <c r="J277" s="54">
        <v>9.2</v>
      </c>
      <c r="K277" s="54">
        <v>0.2</v>
      </c>
      <c r="L277">
        <v>205</v>
      </c>
      <c r="M277" s="15" t="s">
        <v>144</v>
      </c>
      <c r="N277" t="s">
        <v>1000</v>
      </c>
      <c r="O277" s="51">
        <v>30878</v>
      </c>
      <c r="P277" s="51">
        <v>10586</v>
      </c>
      <c r="Q277" s="51">
        <v>18148</v>
      </c>
      <c r="R277" s="51">
        <v>111157</v>
      </c>
      <c r="S277" s="54">
        <f t="shared" si="96"/>
        <v>3.5998769350346524</v>
      </c>
      <c r="T277" s="51">
        <v>227</v>
      </c>
      <c r="U277" s="51">
        <v>226417</v>
      </c>
      <c r="V277" s="54">
        <f t="shared" si="97"/>
        <v>7.332631647127404</v>
      </c>
      <c r="W277" s="54">
        <f t="shared" si="99"/>
        <v>2.036911755445001</v>
      </c>
      <c r="X277" s="51">
        <v>2168</v>
      </c>
      <c r="Y277" s="51">
        <v>911</v>
      </c>
      <c r="Z277">
        <v>205</v>
      </c>
      <c r="AA277" s="15" t="s">
        <v>144</v>
      </c>
      <c r="AB277" t="s">
        <v>1000</v>
      </c>
      <c r="AC277" s="51">
        <v>30878</v>
      </c>
      <c r="AD277" s="27">
        <v>486390</v>
      </c>
      <c r="AE277" s="27">
        <v>134445</v>
      </c>
      <c r="AF277" s="27">
        <v>0</v>
      </c>
      <c r="AG277" s="27">
        <v>268255</v>
      </c>
      <c r="AH277" s="27">
        <v>889090</v>
      </c>
      <c r="AI277" s="27">
        <v>0</v>
      </c>
      <c r="AJ277" s="27">
        <v>0</v>
      </c>
      <c r="AK277">
        <v>205</v>
      </c>
      <c r="AL277" s="15" t="s">
        <v>144</v>
      </c>
      <c r="AM277" t="s">
        <v>476</v>
      </c>
      <c r="AN277" s="51">
        <v>30878</v>
      </c>
      <c r="AO277" s="27">
        <v>533972</v>
      </c>
      <c r="AP277" s="27">
        <v>142368</v>
      </c>
      <c r="AQ277" s="27">
        <v>178162</v>
      </c>
      <c r="AR277" s="27">
        <v>854502</v>
      </c>
      <c r="AS277" s="27">
        <v>0</v>
      </c>
      <c r="AT277" s="10">
        <f t="shared" si="98"/>
        <v>27.673489215622773</v>
      </c>
      <c r="AU277" s="27">
        <v>720057</v>
      </c>
      <c r="AV277" s="27">
        <v>134445</v>
      </c>
      <c r="AW277" s="27">
        <v>0</v>
      </c>
    </row>
    <row r="278" spans="1:49" ht="12.75">
      <c r="A278">
        <v>206</v>
      </c>
      <c r="B278" s="15" t="s">
        <v>144</v>
      </c>
      <c r="C278" t="s">
        <v>1004</v>
      </c>
      <c r="D278" s="51">
        <v>16064</v>
      </c>
      <c r="E278" s="55">
        <v>53</v>
      </c>
      <c r="F278" s="51">
        <v>8458</v>
      </c>
      <c r="G278" s="53">
        <v>1</v>
      </c>
      <c r="H278" s="54">
        <v>0</v>
      </c>
      <c r="I278" s="54">
        <v>0</v>
      </c>
      <c r="J278" s="54">
        <v>4.28</v>
      </c>
      <c r="K278" s="54">
        <v>0</v>
      </c>
      <c r="L278">
        <v>206</v>
      </c>
      <c r="M278" s="15" t="s">
        <v>144</v>
      </c>
      <c r="N278" t="s">
        <v>1004</v>
      </c>
      <c r="O278" s="51">
        <v>16064</v>
      </c>
      <c r="P278" s="51">
        <v>2203</v>
      </c>
      <c r="Q278" s="51">
        <v>1851</v>
      </c>
      <c r="R278" s="51">
        <v>39971</v>
      </c>
      <c r="S278" s="54">
        <f t="shared" si="96"/>
        <v>2.488234561752988</v>
      </c>
      <c r="T278" s="51">
        <v>109</v>
      </c>
      <c r="U278" s="51">
        <v>80543</v>
      </c>
      <c r="V278" s="54">
        <f t="shared" si="97"/>
        <v>5.0138819721115535</v>
      </c>
      <c r="W278" s="54">
        <f t="shared" si="99"/>
        <v>2.0150359010282455</v>
      </c>
      <c r="X278" s="51">
        <v>626</v>
      </c>
      <c r="Y278" s="51">
        <v>1016</v>
      </c>
      <c r="Z278">
        <v>206</v>
      </c>
      <c r="AA278" s="15" t="s">
        <v>144</v>
      </c>
      <c r="AB278" t="s">
        <v>1004</v>
      </c>
      <c r="AC278" s="51">
        <v>16064</v>
      </c>
      <c r="AD278" s="27">
        <v>126852</v>
      </c>
      <c r="AE278" s="27">
        <v>57935</v>
      </c>
      <c r="AF278" s="27">
        <v>0</v>
      </c>
      <c r="AG278" s="27">
        <v>54736</v>
      </c>
      <c r="AH278" s="27">
        <v>239523</v>
      </c>
      <c r="AI278" s="27">
        <v>12000</v>
      </c>
      <c r="AJ278" s="27">
        <v>0</v>
      </c>
      <c r="AK278">
        <v>206</v>
      </c>
      <c r="AL278" s="15" t="s">
        <v>144</v>
      </c>
      <c r="AM278" t="s">
        <v>1004</v>
      </c>
      <c r="AN278" s="51">
        <v>16064</v>
      </c>
      <c r="AO278" s="27">
        <v>121387</v>
      </c>
      <c r="AP278" s="27">
        <v>49324</v>
      </c>
      <c r="AQ278" s="27">
        <v>57268</v>
      </c>
      <c r="AR278" s="27">
        <v>227979</v>
      </c>
      <c r="AS278" s="27">
        <v>0</v>
      </c>
      <c r="AT278" s="10">
        <f t="shared" si="98"/>
        <v>14.191919820717132</v>
      </c>
      <c r="AU278" s="27">
        <v>170044</v>
      </c>
      <c r="AV278" s="27">
        <v>57935</v>
      </c>
      <c r="AW278" s="27">
        <v>0</v>
      </c>
    </row>
    <row r="279" spans="1:49" ht="12.75">
      <c r="A279">
        <v>207</v>
      </c>
      <c r="B279" s="15" t="s">
        <v>144</v>
      </c>
      <c r="C279" t="s">
        <v>1042</v>
      </c>
      <c r="D279" s="51">
        <v>11700</v>
      </c>
      <c r="E279" s="55">
        <v>52</v>
      </c>
      <c r="F279" s="51">
        <v>5120</v>
      </c>
      <c r="G279" s="53">
        <v>1</v>
      </c>
      <c r="H279" s="54">
        <v>1</v>
      </c>
      <c r="I279" s="54">
        <v>0</v>
      </c>
      <c r="J279" s="54">
        <v>1.425</v>
      </c>
      <c r="K279" s="54">
        <v>2</v>
      </c>
      <c r="L279">
        <v>207</v>
      </c>
      <c r="M279" s="15" t="s">
        <v>144</v>
      </c>
      <c r="N279" t="s">
        <v>1042</v>
      </c>
      <c r="O279" s="51">
        <v>11700</v>
      </c>
      <c r="P279" s="51">
        <v>1636</v>
      </c>
      <c r="Q279" s="51">
        <v>2168</v>
      </c>
      <c r="R279" s="51">
        <v>46356</v>
      </c>
      <c r="S279" s="54">
        <f t="shared" si="96"/>
        <v>3.962051282051282</v>
      </c>
      <c r="T279" s="51">
        <v>120</v>
      </c>
      <c r="U279" s="51">
        <v>44215</v>
      </c>
      <c r="V279" s="54">
        <f t="shared" si="97"/>
        <v>3.779059829059829</v>
      </c>
      <c r="W279" s="54">
        <f t="shared" si="99"/>
        <v>0.95381396151523</v>
      </c>
      <c r="X279" s="51">
        <v>654</v>
      </c>
      <c r="Y279" s="51">
        <v>391</v>
      </c>
      <c r="Z279">
        <v>207</v>
      </c>
      <c r="AA279" s="15" t="s">
        <v>144</v>
      </c>
      <c r="AB279" t="s">
        <v>1042</v>
      </c>
      <c r="AC279" s="51">
        <v>11700</v>
      </c>
      <c r="AD279" s="27">
        <v>85000</v>
      </c>
      <c r="AE279" s="27">
        <v>42057</v>
      </c>
      <c r="AF279" s="27">
        <v>0</v>
      </c>
      <c r="AG279" s="27">
        <v>62785</v>
      </c>
      <c r="AH279" s="27">
        <v>189842</v>
      </c>
      <c r="AI279" s="27">
        <v>0</v>
      </c>
      <c r="AJ279" s="27">
        <v>0</v>
      </c>
      <c r="AK279">
        <v>207</v>
      </c>
      <c r="AL279" s="15" t="s">
        <v>144</v>
      </c>
      <c r="AM279" t="s">
        <v>1042</v>
      </c>
      <c r="AN279" s="51">
        <v>11700</v>
      </c>
      <c r="AO279" s="27">
        <v>65814</v>
      </c>
      <c r="AP279" s="27">
        <v>33726</v>
      </c>
      <c r="AQ279" s="27">
        <v>64909</v>
      </c>
      <c r="AR279" s="27">
        <v>164449</v>
      </c>
      <c r="AS279" s="27">
        <v>0</v>
      </c>
      <c r="AT279" s="10">
        <f t="shared" si="98"/>
        <v>14.055470085470086</v>
      </c>
      <c r="AU279" s="27">
        <v>122392</v>
      </c>
      <c r="AV279" s="27">
        <v>42057</v>
      </c>
      <c r="AW279" s="27">
        <v>0</v>
      </c>
    </row>
    <row r="280" spans="1:49" ht="12.75">
      <c r="A280">
        <v>208</v>
      </c>
      <c r="B280" s="15" t="s">
        <v>144</v>
      </c>
      <c r="C280" t="s">
        <v>1052</v>
      </c>
      <c r="D280" s="51">
        <v>5985</v>
      </c>
      <c r="E280" s="55">
        <v>45</v>
      </c>
      <c r="F280" s="51">
        <v>4815</v>
      </c>
      <c r="G280" s="53">
        <v>0</v>
      </c>
      <c r="H280" s="54">
        <v>0</v>
      </c>
      <c r="I280" s="54">
        <v>0</v>
      </c>
      <c r="J280" s="54">
        <v>2.4</v>
      </c>
      <c r="K280" s="54">
        <v>0</v>
      </c>
      <c r="L280">
        <v>208</v>
      </c>
      <c r="M280" s="15" t="s">
        <v>144</v>
      </c>
      <c r="N280" t="s">
        <v>1052</v>
      </c>
      <c r="O280" s="51">
        <v>5985</v>
      </c>
      <c r="P280" s="51">
        <v>1825</v>
      </c>
      <c r="Q280" s="51">
        <v>732</v>
      </c>
      <c r="R280" s="51">
        <v>18218</v>
      </c>
      <c r="S280" s="54">
        <f t="shared" si="96"/>
        <v>3.0439431913116124</v>
      </c>
      <c r="T280" s="51">
        <v>41</v>
      </c>
      <c r="U280" s="51">
        <v>24292</v>
      </c>
      <c r="V280" s="54">
        <f t="shared" si="97"/>
        <v>4.058813700918964</v>
      </c>
      <c r="W280" s="54">
        <f t="shared" si="99"/>
        <v>1.3334065210231638</v>
      </c>
      <c r="X280" s="51">
        <v>309</v>
      </c>
      <c r="Y280" s="51">
        <v>309</v>
      </c>
      <c r="Z280">
        <v>208</v>
      </c>
      <c r="AA280" s="15" t="s">
        <v>144</v>
      </c>
      <c r="AB280" t="s">
        <v>1052</v>
      </c>
      <c r="AC280" s="51">
        <v>5985</v>
      </c>
      <c r="AD280" s="27">
        <v>70310</v>
      </c>
      <c r="AE280" s="27">
        <v>23113</v>
      </c>
      <c r="AF280" s="27">
        <v>0</v>
      </c>
      <c r="AG280" s="27">
        <v>13444</v>
      </c>
      <c r="AH280" s="27">
        <v>106867</v>
      </c>
      <c r="AI280" s="27">
        <v>0</v>
      </c>
      <c r="AJ280" s="27">
        <v>0</v>
      </c>
      <c r="AK280">
        <v>208</v>
      </c>
      <c r="AL280" s="15" t="s">
        <v>144</v>
      </c>
      <c r="AM280" t="s">
        <v>1052</v>
      </c>
      <c r="AN280" s="51">
        <v>5985</v>
      </c>
      <c r="AO280" s="27">
        <v>58626</v>
      </c>
      <c r="AP280" s="27">
        <v>19740</v>
      </c>
      <c r="AQ280" s="27">
        <v>20944</v>
      </c>
      <c r="AR280" s="27">
        <v>99310</v>
      </c>
      <c r="AS280" s="27">
        <v>0</v>
      </c>
      <c r="AT280" s="10">
        <f t="shared" si="98"/>
        <v>16.593149540517963</v>
      </c>
      <c r="AU280" s="27">
        <v>76197</v>
      </c>
      <c r="AV280" s="27">
        <v>23113</v>
      </c>
      <c r="AW280" s="27">
        <v>0</v>
      </c>
    </row>
    <row r="281" spans="1:49" ht="12.75">
      <c r="A281">
        <v>209</v>
      </c>
      <c r="B281" s="15" t="s">
        <v>144</v>
      </c>
      <c r="C281" t="s">
        <v>1086</v>
      </c>
      <c r="D281" s="51">
        <v>6594</v>
      </c>
      <c r="E281" s="55">
        <v>55</v>
      </c>
      <c r="F281" s="51">
        <v>3040</v>
      </c>
      <c r="G281" s="53">
        <v>1.6</v>
      </c>
      <c r="H281" s="56">
        <v>0</v>
      </c>
      <c r="I281" s="56">
        <v>0</v>
      </c>
      <c r="J281" s="56">
        <v>0.74</v>
      </c>
      <c r="K281" s="56">
        <v>0</v>
      </c>
      <c r="L281">
        <v>209</v>
      </c>
      <c r="M281" s="15" t="s">
        <v>144</v>
      </c>
      <c r="N281" t="s">
        <v>1086</v>
      </c>
      <c r="O281" s="51">
        <v>6594</v>
      </c>
      <c r="P281" s="58">
        <v>1271</v>
      </c>
      <c r="Q281" s="58">
        <v>472</v>
      </c>
      <c r="R281" s="58">
        <v>13807</v>
      </c>
      <c r="S281" s="54">
        <f t="shared" si="96"/>
        <v>2.09387321807704</v>
      </c>
      <c r="T281" s="58">
        <v>13</v>
      </c>
      <c r="U281" s="58">
        <v>10461</v>
      </c>
      <c r="V281" s="54">
        <f t="shared" si="97"/>
        <v>1.586442220200182</v>
      </c>
      <c r="W281" s="54">
        <f t="shared" si="99"/>
        <v>0.7576591583979141</v>
      </c>
      <c r="X281" s="58">
        <v>293</v>
      </c>
      <c r="Y281" s="58">
        <v>415</v>
      </c>
      <c r="Z281">
        <v>209</v>
      </c>
      <c r="AA281" s="15" t="s">
        <v>144</v>
      </c>
      <c r="AB281" t="s">
        <v>1086</v>
      </c>
      <c r="AC281" s="51">
        <v>6594</v>
      </c>
      <c r="AD281" s="28">
        <v>28000</v>
      </c>
      <c r="AE281" s="28">
        <v>13920</v>
      </c>
      <c r="AF281" s="28">
        <v>0</v>
      </c>
      <c r="AG281" s="28">
        <v>5723</v>
      </c>
      <c r="AH281" s="28">
        <v>47643</v>
      </c>
      <c r="AI281" s="28">
        <v>0</v>
      </c>
      <c r="AJ281" s="28">
        <v>0</v>
      </c>
      <c r="AK281">
        <v>209</v>
      </c>
      <c r="AL281" s="15" t="s">
        <v>144</v>
      </c>
      <c r="AM281" t="s">
        <v>477</v>
      </c>
      <c r="AN281" s="51">
        <v>6594</v>
      </c>
      <c r="AO281" s="27">
        <v>33683</v>
      </c>
      <c r="AP281" s="28">
        <v>8603</v>
      </c>
      <c r="AQ281" s="28">
        <v>6044</v>
      </c>
      <c r="AR281" s="28">
        <v>48330</v>
      </c>
      <c r="AS281" s="27">
        <v>0</v>
      </c>
      <c r="AT281" s="10">
        <f t="shared" si="98"/>
        <v>7.329390354868062</v>
      </c>
      <c r="AU281" s="27">
        <v>34410</v>
      </c>
      <c r="AV281" s="27">
        <v>13920</v>
      </c>
      <c r="AW281" s="27">
        <v>0</v>
      </c>
    </row>
    <row r="282" spans="1:49" ht="12.75">
      <c r="A282">
        <v>210</v>
      </c>
      <c r="B282" s="15" t="s">
        <v>144</v>
      </c>
      <c r="C282" t="s">
        <v>1091</v>
      </c>
      <c r="D282" s="51">
        <v>9933</v>
      </c>
      <c r="E282" s="55">
        <v>51</v>
      </c>
      <c r="F282" s="51">
        <v>3983</v>
      </c>
      <c r="G282" s="53">
        <v>1</v>
      </c>
      <c r="H282" s="54">
        <v>0</v>
      </c>
      <c r="I282" s="54">
        <v>0</v>
      </c>
      <c r="J282" s="54">
        <v>2.5</v>
      </c>
      <c r="K282" s="54">
        <v>2.5</v>
      </c>
      <c r="L282">
        <v>210</v>
      </c>
      <c r="M282" s="15" t="s">
        <v>144</v>
      </c>
      <c r="N282" t="s">
        <v>1091</v>
      </c>
      <c r="O282" s="51">
        <v>9933</v>
      </c>
      <c r="P282" s="51">
        <v>2861</v>
      </c>
      <c r="Q282" s="51">
        <v>924</v>
      </c>
      <c r="R282" s="51">
        <v>28836</v>
      </c>
      <c r="S282" s="54">
        <f t="shared" si="96"/>
        <v>2.903050437934159</v>
      </c>
      <c r="T282" s="51">
        <v>56</v>
      </c>
      <c r="U282" s="51">
        <v>102107</v>
      </c>
      <c r="V282" s="54">
        <f t="shared" si="97"/>
        <v>10.279573140038256</v>
      </c>
      <c r="W282" s="54">
        <f t="shared" si="99"/>
        <v>3.5409557497572477</v>
      </c>
      <c r="X282" s="51">
        <v>450</v>
      </c>
      <c r="Y282" s="51">
        <v>1290</v>
      </c>
      <c r="Z282">
        <v>210</v>
      </c>
      <c r="AA282" s="15" t="s">
        <v>144</v>
      </c>
      <c r="AB282" t="s">
        <v>1091</v>
      </c>
      <c r="AC282" s="51">
        <v>9933</v>
      </c>
      <c r="AD282" s="27">
        <v>124900</v>
      </c>
      <c r="AE282" s="27">
        <v>45412</v>
      </c>
      <c r="AF282" s="27">
        <v>0</v>
      </c>
      <c r="AG282" s="27">
        <v>65832</v>
      </c>
      <c r="AH282" s="27">
        <v>236144</v>
      </c>
      <c r="AI282" s="27">
        <v>0</v>
      </c>
      <c r="AJ282" s="27">
        <v>0</v>
      </c>
      <c r="AK282">
        <v>210</v>
      </c>
      <c r="AL282" s="15" t="s">
        <v>144</v>
      </c>
      <c r="AM282" t="s">
        <v>478</v>
      </c>
      <c r="AN282" s="51">
        <v>9933</v>
      </c>
      <c r="AO282" s="27">
        <v>114326</v>
      </c>
      <c r="AP282" s="27">
        <v>42284</v>
      </c>
      <c r="AQ282" s="27">
        <v>50857</v>
      </c>
      <c r="AR282" s="27">
        <v>207467</v>
      </c>
      <c r="AS282" s="27">
        <v>0</v>
      </c>
      <c r="AT282" s="10">
        <f t="shared" si="98"/>
        <v>20.886640491291654</v>
      </c>
      <c r="AU282" s="27">
        <v>162055</v>
      </c>
      <c r="AV282" s="27">
        <v>45412</v>
      </c>
      <c r="AW282" s="27">
        <v>0</v>
      </c>
    </row>
    <row r="283" spans="1:49" ht="12.75">
      <c r="A283">
        <v>211</v>
      </c>
      <c r="B283" s="15" t="s">
        <v>144</v>
      </c>
      <c r="C283" t="s">
        <v>1099</v>
      </c>
      <c r="D283" s="51">
        <v>7196</v>
      </c>
      <c r="E283" s="55">
        <v>45</v>
      </c>
      <c r="F283" s="51">
        <v>6587</v>
      </c>
      <c r="G283" s="53">
        <v>0</v>
      </c>
      <c r="H283" s="54">
        <v>0.85</v>
      </c>
      <c r="I283" s="54">
        <v>0</v>
      </c>
      <c r="J283" s="54">
        <v>2.08</v>
      </c>
      <c r="K283" s="54">
        <v>0.2</v>
      </c>
      <c r="L283">
        <v>211</v>
      </c>
      <c r="M283" s="15" t="s">
        <v>144</v>
      </c>
      <c r="N283" t="s">
        <v>1099</v>
      </c>
      <c r="O283" s="51">
        <v>7196</v>
      </c>
      <c r="P283" s="51">
        <v>1035</v>
      </c>
      <c r="Q283" s="51">
        <v>1841</v>
      </c>
      <c r="R283" s="51">
        <v>19041</v>
      </c>
      <c r="S283" s="54">
        <f t="shared" si="96"/>
        <v>2.646053362979433</v>
      </c>
      <c r="T283" s="51">
        <v>35</v>
      </c>
      <c r="U283" s="51">
        <v>23140</v>
      </c>
      <c r="V283" s="54">
        <f t="shared" si="97"/>
        <v>3.2156753752084493</v>
      </c>
      <c r="W283" s="54">
        <f t="shared" si="99"/>
        <v>1.2152723071267266</v>
      </c>
      <c r="X283" s="51">
        <v>214</v>
      </c>
      <c r="Y283" s="51">
        <v>312</v>
      </c>
      <c r="Z283">
        <v>211</v>
      </c>
      <c r="AA283" s="15" t="s">
        <v>144</v>
      </c>
      <c r="AB283" t="s">
        <v>1099</v>
      </c>
      <c r="AC283" s="51">
        <v>7196</v>
      </c>
      <c r="AD283" s="27">
        <v>60251</v>
      </c>
      <c r="AE283" s="27">
        <v>43719</v>
      </c>
      <c r="AF283" s="27">
        <v>0</v>
      </c>
      <c r="AG283" s="27">
        <v>6978</v>
      </c>
      <c r="AH283" s="27">
        <v>110948</v>
      </c>
      <c r="AI283" s="27">
        <v>5000</v>
      </c>
      <c r="AJ283" s="27">
        <v>0</v>
      </c>
      <c r="AK283">
        <v>211</v>
      </c>
      <c r="AL283" s="15" t="s">
        <v>144</v>
      </c>
      <c r="AM283" t="s">
        <v>1099</v>
      </c>
      <c r="AN283" s="51">
        <v>7196</v>
      </c>
      <c r="AO283" s="27">
        <v>64495</v>
      </c>
      <c r="AP283" s="27">
        <v>13360</v>
      </c>
      <c r="AQ283" s="27">
        <v>45309</v>
      </c>
      <c r="AR283" s="27">
        <v>123164</v>
      </c>
      <c r="AS283" s="27">
        <v>0</v>
      </c>
      <c r="AT283" s="10">
        <f t="shared" si="98"/>
        <v>17.11561978877154</v>
      </c>
      <c r="AU283" s="27">
        <v>79445</v>
      </c>
      <c r="AV283" s="27">
        <v>43719</v>
      </c>
      <c r="AW283" s="27">
        <v>0</v>
      </c>
    </row>
    <row r="284" spans="1:49" ht="12.75">
      <c r="A284">
        <v>212</v>
      </c>
      <c r="B284" s="15" t="s">
        <v>144</v>
      </c>
      <c r="C284" t="s">
        <v>1100</v>
      </c>
      <c r="D284" s="51">
        <v>30791</v>
      </c>
      <c r="E284" s="55">
        <v>66.5</v>
      </c>
      <c r="F284" s="51">
        <v>38186</v>
      </c>
      <c r="G284" s="53">
        <v>4.3</v>
      </c>
      <c r="H284" s="54">
        <v>0</v>
      </c>
      <c r="I284" s="54">
        <v>0</v>
      </c>
      <c r="J284" s="54">
        <v>18</v>
      </c>
      <c r="K284" s="54">
        <v>0.5</v>
      </c>
      <c r="L284">
        <v>212</v>
      </c>
      <c r="M284" s="15" t="s">
        <v>144</v>
      </c>
      <c r="N284" t="s">
        <v>1100</v>
      </c>
      <c r="O284" s="51">
        <v>30791</v>
      </c>
      <c r="P284" s="51">
        <v>4863</v>
      </c>
      <c r="Q284" s="51">
        <v>3919</v>
      </c>
      <c r="R284" s="51">
        <v>82258</v>
      </c>
      <c r="S284" s="54">
        <f t="shared" si="96"/>
        <v>2.671494917345978</v>
      </c>
      <c r="T284" s="51">
        <v>301</v>
      </c>
      <c r="U284" s="51">
        <v>136508</v>
      </c>
      <c r="V284" s="54">
        <f t="shared" si="97"/>
        <v>4.433373388327758</v>
      </c>
      <c r="W284" s="54">
        <f t="shared" si="99"/>
        <v>1.6595103211845657</v>
      </c>
      <c r="X284" s="51">
        <v>1710</v>
      </c>
      <c r="Y284" s="51">
        <v>1165</v>
      </c>
      <c r="Z284">
        <v>212</v>
      </c>
      <c r="AA284" s="15" t="s">
        <v>144</v>
      </c>
      <c r="AB284" t="s">
        <v>1100</v>
      </c>
      <c r="AC284" s="51">
        <v>30791</v>
      </c>
      <c r="AD284" s="27">
        <v>428084</v>
      </c>
      <c r="AE284" s="27">
        <v>139262</v>
      </c>
      <c r="AF284" s="27">
        <v>0</v>
      </c>
      <c r="AG284" s="27">
        <v>45240</v>
      </c>
      <c r="AH284" s="27">
        <v>612586</v>
      </c>
      <c r="AI284" s="27">
        <v>35000</v>
      </c>
      <c r="AJ284" s="27">
        <v>0</v>
      </c>
      <c r="AK284">
        <v>212</v>
      </c>
      <c r="AL284" s="15" t="s">
        <v>144</v>
      </c>
      <c r="AM284" t="s">
        <v>479</v>
      </c>
      <c r="AN284" s="51">
        <v>30791</v>
      </c>
      <c r="AO284" s="27">
        <v>361087</v>
      </c>
      <c r="AP284" s="27">
        <v>142131</v>
      </c>
      <c r="AQ284" s="27">
        <v>67172</v>
      </c>
      <c r="AR284" s="27">
        <v>570390</v>
      </c>
      <c r="AS284" s="27">
        <v>17307</v>
      </c>
      <c r="AT284" s="10">
        <f t="shared" si="98"/>
        <v>18.524568867526224</v>
      </c>
      <c r="AU284" s="27">
        <v>439859</v>
      </c>
      <c r="AV284" s="27">
        <v>130531</v>
      </c>
      <c r="AW284" s="27">
        <v>0</v>
      </c>
    </row>
    <row r="285" spans="1:49" ht="12.75">
      <c r="A285">
        <v>213</v>
      </c>
      <c r="B285" s="15" t="s">
        <v>144</v>
      </c>
      <c r="C285" t="s">
        <v>1123</v>
      </c>
      <c r="D285" s="51">
        <v>5468</v>
      </c>
      <c r="E285" s="55">
        <v>38</v>
      </c>
      <c r="F285" s="51">
        <v>4284</v>
      </c>
      <c r="G285" s="53">
        <v>0</v>
      </c>
      <c r="H285" s="54">
        <v>0</v>
      </c>
      <c r="I285" s="54">
        <v>0</v>
      </c>
      <c r="J285" s="54">
        <v>2.3</v>
      </c>
      <c r="K285" s="54">
        <v>0</v>
      </c>
      <c r="L285">
        <v>213</v>
      </c>
      <c r="M285" s="15" t="s">
        <v>144</v>
      </c>
      <c r="N285" t="s">
        <v>1123</v>
      </c>
      <c r="O285" s="51">
        <v>5468</v>
      </c>
      <c r="P285" s="51">
        <v>822</v>
      </c>
      <c r="Q285" s="51">
        <v>811</v>
      </c>
      <c r="R285" s="51">
        <v>17821</v>
      </c>
      <c r="S285" s="54">
        <f t="shared" si="96"/>
        <v>3.2591441111923922</v>
      </c>
      <c r="T285" s="51">
        <v>25</v>
      </c>
      <c r="U285" s="51">
        <v>12225</v>
      </c>
      <c r="V285" s="54">
        <f t="shared" si="97"/>
        <v>2.2357351865398685</v>
      </c>
      <c r="W285" s="54">
        <f t="shared" si="99"/>
        <v>0.6859884406037821</v>
      </c>
      <c r="X285" s="51">
        <v>159</v>
      </c>
      <c r="Y285" s="51">
        <v>335</v>
      </c>
      <c r="Z285">
        <v>213</v>
      </c>
      <c r="AA285" s="15" t="s">
        <v>144</v>
      </c>
      <c r="AB285" t="s">
        <v>1123</v>
      </c>
      <c r="AC285" s="51">
        <v>5468</v>
      </c>
      <c r="AD285" s="27">
        <v>37500</v>
      </c>
      <c r="AE285" s="27">
        <v>21348</v>
      </c>
      <c r="AF285" s="27">
        <v>0</v>
      </c>
      <c r="AG285" s="27">
        <v>6365</v>
      </c>
      <c r="AH285" s="27">
        <v>65213</v>
      </c>
      <c r="AI285" s="27">
        <v>1000</v>
      </c>
      <c r="AJ285" s="27">
        <v>0</v>
      </c>
      <c r="AK285">
        <v>213</v>
      </c>
      <c r="AL285" s="15" t="s">
        <v>144</v>
      </c>
      <c r="AM285" t="s">
        <v>1123</v>
      </c>
      <c r="AN285" s="51">
        <v>5468</v>
      </c>
      <c r="AO285" s="27">
        <v>45140</v>
      </c>
      <c r="AP285" s="27">
        <v>8415</v>
      </c>
      <c r="AQ285" s="27">
        <v>5626</v>
      </c>
      <c r="AR285" s="27">
        <v>59181</v>
      </c>
      <c r="AS285" s="27">
        <v>0</v>
      </c>
      <c r="AT285" s="10">
        <f t="shared" si="98"/>
        <v>10.823152889539136</v>
      </c>
      <c r="AU285" s="27">
        <v>37833</v>
      </c>
      <c r="AV285" s="27">
        <v>21348</v>
      </c>
      <c r="AW285" s="27">
        <v>0</v>
      </c>
    </row>
    <row r="286" spans="1:49" ht="12.75">
      <c r="A286">
        <v>214</v>
      </c>
      <c r="B286" s="15" t="s">
        <v>144</v>
      </c>
      <c r="C286" t="s">
        <v>4</v>
      </c>
      <c r="D286" s="51">
        <v>23677</v>
      </c>
      <c r="E286" s="55">
        <v>67</v>
      </c>
      <c r="F286" s="51">
        <v>10083</v>
      </c>
      <c r="G286" s="53">
        <v>3</v>
      </c>
      <c r="H286" s="54">
        <v>1</v>
      </c>
      <c r="I286" s="54">
        <v>1.71</v>
      </c>
      <c r="J286" s="54">
        <v>8.46</v>
      </c>
      <c r="K286" s="54">
        <v>1</v>
      </c>
      <c r="L286">
        <v>214</v>
      </c>
      <c r="M286" s="15" t="s">
        <v>144</v>
      </c>
      <c r="N286" t="s">
        <v>4</v>
      </c>
      <c r="O286" s="51">
        <v>23677</v>
      </c>
      <c r="P286" s="51">
        <v>7639</v>
      </c>
      <c r="Q286" s="51">
        <v>1288</v>
      </c>
      <c r="R286" s="51">
        <v>90448</v>
      </c>
      <c r="S286" s="54">
        <f t="shared" si="96"/>
        <v>3.8200785572496514</v>
      </c>
      <c r="T286" s="51">
        <v>147</v>
      </c>
      <c r="U286" s="51">
        <v>128823</v>
      </c>
      <c r="V286" s="54">
        <f t="shared" si="97"/>
        <v>5.440849769818811</v>
      </c>
      <c r="W286" s="54">
        <f t="shared" si="99"/>
        <v>1.424276932602158</v>
      </c>
      <c r="X286" s="51">
        <v>1167</v>
      </c>
      <c r="Y286" s="51">
        <v>1142</v>
      </c>
      <c r="Z286">
        <v>214</v>
      </c>
      <c r="AA286" s="15" t="s">
        <v>144</v>
      </c>
      <c r="AB286" t="s">
        <v>4</v>
      </c>
      <c r="AC286" s="51">
        <v>23677</v>
      </c>
      <c r="AD286" s="27">
        <v>609307</v>
      </c>
      <c r="AE286" s="27">
        <v>99063</v>
      </c>
      <c r="AF286" s="27">
        <v>0</v>
      </c>
      <c r="AG286" s="27">
        <v>62671</v>
      </c>
      <c r="AH286" s="27">
        <v>771041</v>
      </c>
      <c r="AI286" s="27">
        <v>0</v>
      </c>
      <c r="AJ286" s="27">
        <v>0</v>
      </c>
      <c r="AK286">
        <v>214</v>
      </c>
      <c r="AL286" s="15" t="s">
        <v>144</v>
      </c>
      <c r="AM286" t="s">
        <v>480</v>
      </c>
      <c r="AN286" s="51">
        <v>23677</v>
      </c>
      <c r="AO286" s="27">
        <v>524307</v>
      </c>
      <c r="AP286" s="27">
        <v>145207</v>
      </c>
      <c r="AQ286" s="27">
        <v>91833</v>
      </c>
      <c r="AR286" s="27">
        <v>761347</v>
      </c>
      <c r="AS286" s="27">
        <v>0</v>
      </c>
      <c r="AT286" s="10">
        <f t="shared" si="98"/>
        <v>32.15555180132618</v>
      </c>
      <c r="AU286" s="27">
        <v>662284</v>
      </c>
      <c r="AV286" s="27">
        <v>99063</v>
      </c>
      <c r="AW286" s="27">
        <v>0</v>
      </c>
    </row>
    <row r="287" spans="1:49" ht="12.75">
      <c r="A287">
        <v>215</v>
      </c>
      <c r="B287" s="15" t="s">
        <v>144</v>
      </c>
      <c r="C287" t="s">
        <v>11</v>
      </c>
      <c r="D287" s="51">
        <v>6170</v>
      </c>
      <c r="E287" s="55">
        <v>58</v>
      </c>
      <c r="F287" s="51">
        <v>5512</v>
      </c>
      <c r="G287" s="53">
        <v>1</v>
      </c>
      <c r="H287" s="54">
        <v>0</v>
      </c>
      <c r="I287" s="54">
        <v>0</v>
      </c>
      <c r="J287" s="54">
        <v>2.8</v>
      </c>
      <c r="K287" s="54">
        <v>0.8</v>
      </c>
      <c r="L287">
        <v>215</v>
      </c>
      <c r="M287" s="15" t="s">
        <v>144</v>
      </c>
      <c r="N287" t="s">
        <v>11</v>
      </c>
      <c r="O287" s="51">
        <v>6170</v>
      </c>
      <c r="P287" s="51">
        <v>2315</v>
      </c>
      <c r="Q287" s="51">
        <v>2558</v>
      </c>
      <c r="R287" s="51">
        <v>38660</v>
      </c>
      <c r="S287" s="54">
        <f t="shared" si="96"/>
        <v>6.2658022690437605</v>
      </c>
      <c r="T287" s="51">
        <v>96</v>
      </c>
      <c r="U287" s="51">
        <v>68785</v>
      </c>
      <c r="V287" s="54">
        <f t="shared" si="97"/>
        <v>11.148298217179903</v>
      </c>
      <c r="W287" s="54">
        <f t="shared" si="99"/>
        <v>1.779229177444387</v>
      </c>
      <c r="X287" s="51">
        <v>588</v>
      </c>
      <c r="Y287" s="51">
        <v>1424</v>
      </c>
      <c r="Z287">
        <v>215</v>
      </c>
      <c r="AA287" s="15" t="s">
        <v>144</v>
      </c>
      <c r="AB287" t="s">
        <v>11</v>
      </c>
      <c r="AC287" s="51">
        <v>6170</v>
      </c>
      <c r="AD287" s="27">
        <v>69750</v>
      </c>
      <c r="AE287" s="27">
        <v>27336</v>
      </c>
      <c r="AF287" s="27">
        <v>0</v>
      </c>
      <c r="AG287" s="27">
        <v>45790</v>
      </c>
      <c r="AH287" s="27">
        <v>142876</v>
      </c>
      <c r="AI287" s="27">
        <v>0</v>
      </c>
      <c r="AJ287" s="27">
        <v>0</v>
      </c>
      <c r="AK287">
        <v>215</v>
      </c>
      <c r="AL287" s="15" t="s">
        <v>144</v>
      </c>
      <c r="AM287" t="s">
        <v>11</v>
      </c>
      <c r="AN287" s="51">
        <v>6170</v>
      </c>
      <c r="AO287" s="27">
        <v>116807</v>
      </c>
      <c r="AP287" s="27">
        <v>41261</v>
      </c>
      <c r="AQ287" s="27">
        <v>7694</v>
      </c>
      <c r="AR287" s="27">
        <v>165762</v>
      </c>
      <c r="AS287" s="27">
        <v>0</v>
      </c>
      <c r="AT287" s="10">
        <f t="shared" si="98"/>
        <v>26.865802269043762</v>
      </c>
      <c r="AU287" s="27">
        <v>138426</v>
      </c>
      <c r="AV287" s="27">
        <v>27336</v>
      </c>
      <c r="AW287" s="27">
        <v>0</v>
      </c>
    </row>
    <row r="288" spans="1:49" ht="12.75">
      <c r="A288">
        <v>216</v>
      </c>
      <c r="B288" s="15" t="s">
        <v>144</v>
      </c>
      <c r="C288" t="s">
        <v>17</v>
      </c>
      <c r="D288" s="51">
        <v>4353</v>
      </c>
      <c r="E288" s="57">
        <v>36.5</v>
      </c>
      <c r="F288" s="58">
        <v>1485</v>
      </c>
      <c r="G288" s="53">
        <v>0</v>
      </c>
      <c r="H288" s="56">
        <v>0</v>
      </c>
      <c r="I288" s="56">
        <v>0</v>
      </c>
      <c r="J288" s="56">
        <v>2.69</v>
      </c>
      <c r="K288" s="56">
        <v>0</v>
      </c>
      <c r="L288">
        <v>216</v>
      </c>
      <c r="M288" s="15" t="s">
        <v>144</v>
      </c>
      <c r="N288" t="s">
        <v>17</v>
      </c>
      <c r="O288" s="51">
        <v>4353</v>
      </c>
      <c r="P288" s="58">
        <v>981</v>
      </c>
      <c r="Q288" s="58">
        <v>1447</v>
      </c>
      <c r="R288" s="58">
        <v>20937</v>
      </c>
      <c r="S288" s="54">
        <f t="shared" si="96"/>
        <v>4.809786354238456</v>
      </c>
      <c r="T288" s="58">
        <v>29</v>
      </c>
      <c r="U288" s="58">
        <v>8206</v>
      </c>
      <c r="V288" s="54">
        <f t="shared" si="97"/>
        <v>1.885136687342063</v>
      </c>
      <c r="W288" s="54">
        <f t="shared" si="99"/>
        <v>0.39193771791565174</v>
      </c>
      <c r="X288" s="58">
        <v>144</v>
      </c>
      <c r="Y288" s="58">
        <v>224</v>
      </c>
      <c r="Z288">
        <v>216</v>
      </c>
      <c r="AA288" s="15" t="s">
        <v>144</v>
      </c>
      <c r="AB288" t="s">
        <v>17</v>
      </c>
      <c r="AC288" s="51">
        <v>4353</v>
      </c>
      <c r="AD288" s="28">
        <v>65731</v>
      </c>
      <c r="AE288" s="28">
        <v>15833</v>
      </c>
      <c r="AF288" s="28">
        <v>0</v>
      </c>
      <c r="AG288" s="28">
        <v>2575</v>
      </c>
      <c r="AH288" s="28">
        <v>84139</v>
      </c>
      <c r="AI288" s="28">
        <v>0</v>
      </c>
      <c r="AJ288" s="28">
        <v>0</v>
      </c>
      <c r="AK288">
        <v>216</v>
      </c>
      <c r="AL288" s="15" t="s">
        <v>144</v>
      </c>
      <c r="AM288" t="s">
        <v>481</v>
      </c>
      <c r="AN288" s="51">
        <v>4353</v>
      </c>
      <c r="AO288" s="27">
        <v>41764</v>
      </c>
      <c r="AP288" s="28">
        <v>17386</v>
      </c>
      <c r="AQ288" s="28">
        <v>22525</v>
      </c>
      <c r="AR288" s="28">
        <v>81675</v>
      </c>
      <c r="AS288" s="28">
        <v>0</v>
      </c>
      <c r="AT288" s="10">
        <f t="shared" si="98"/>
        <v>18.762922122674016</v>
      </c>
      <c r="AU288" s="27">
        <v>65842</v>
      </c>
      <c r="AV288" s="27">
        <v>15833</v>
      </c>
      <c r="AW288" s="27">
        <v>0</v>
      </c>
    </row>
    <row r="289" spans="1:49" ht="12.75">
      <c r="A289">
        <v>217</v>
      </c>
      <c r="B289" s="15" t="s">
        <v>144</v>
      </c>
      <c r="C289" t="s">
        <v>362</v>
      </c>
      <c r="D289" s="51">
        <v>81821</v>
      </c>
      <c r="E289" s="55">
        <v>71.5</v>
      </c>
      <c r="F289" s="51">
        <v>32465</v>
      </c>
      <c r="G289" s="53">
        <v>7.04</v>
      </c>
      <c r="H289" s="56">
        <v>0</v>
      </c>
      <c r="I289" s="56">
        <v>1</v>
      </c>
      <c r="J289" s="56">
        <v>13.45</v>
      </c>
      <c r="K289" s="56">
        <v>0.23</v>
      </c>
      <c r="L289">
        <v>217</v>
      </c>
      <c r="M289" s="15" t="s">
        <v>144</v>
      </c>
      <c r="N289" t="s">
        <v>368</v>
      </c>
      <c r="O289" s="51">
        <v>81821</v>
      </c>
      <c r="P289" s="58">
        <v>6138</v>
      </c>
      <c r="Q289" s="58">
        <v>4183</v>
      </c>
      <c r="R289" s="58">
        <v>98801</v>
      </c>
      <c r="S289" s="54">
        <f t="shared" si="96"/>
        <v>1.207526185209176</v>
      </c>
      <c r="T289" s="58">
        <v>138</v>
      </c>
      <c r="U289" s="58">
        <v>200484</v>
      </c>
      <c r="V289" s="54">
        <f t="shared" si="97"/>
        <v>2.4502756016181664</v>
      </c>
      <c r="W289" s="54">
        <f t="shared" si="99"/>
        <v>2.0291697452454933</v>
      </c>
      <c r="X289" s="58">
        <v>1099</v>
      </c>
      <c r="Y289" s="58">
        <v>1855</v>
      </c>
      <c r="Z289">
        <v>217</v>
      </c>
      <c r="AA289" s="15" t="s">
        <v>144</v>
      </c>
      <c r="AB289" t="s">
        <v>377</v>
      </c>
      <c r="AC289" s="51">
        <v>81821</v>
      </c>
      <c r="AD289" s="28">
        <v>978884</v>
      </c>
      <c r="AE289" s="28">
        <v>299945</v>
      </c>
      <c r="AF289" s="28">
        <v>0</v>
      </c>
      <c r="AG289" s="28">
        <v>70044</v>
      </c>
      <c r="AH289" s="28">
        <v>1348873</v>
      </c>
      <c r="AI289" s="28">
        <v>0</v>
      </c>
      <c r="AJ289" s="28">
        <v>0</v>
      </c>
      <c r="AK289">
        <v>217</v>
      </c>
      <c r="AL289" s="15" t="s">
        <v>144</v>
      </c>
      <c r="AM289" t="s">
        <v>482</v>
      </c>
      <c r="AN289" s="51">
        <v>81821</v>
      </c>
      <c r="AO289" s="27">
        <v>713068</v>
      </c>
      <c r="AP289" s="28">
        <v>178889</v>
      </c>
      <c r="AQ289" s="28">
        <v>397055</v>
      </c>
      <c r="AR289" s="28">
        <v>1289012</v>
      </c>
      <c r="AS289" s="27">
        <v>226026</v>
      </c>
      <c r="AT289" s="10">
        <f t="shared" si="98"/>
        <v>15.754048471663754</v>
      </c>
      <c r="AU289" s="27">
        <v>989067</v>
      </c>
      <c r="AV289" s="27">
        <v>299945</v>
      </c>
      <c r="AW289" s="27">
        <v>0</v>
      </c>
    </row>
    <row r="290" spans="1:49" ht="12.75">
      <c r="A290">
        <v>218</v>
      </c>
      <c r="B290" s="15" t="s">
        <v>144</v>
      </c>
      <c r="C290" t="s">
        <v>70</v>
      </c>
      <c r="D290" s="51">
        <v>11762</v>
      </c>
      <c r="E290" s="55">
        <v>59</v>
      </c>
      <c r="F290" s="51">
        <v>9100</v>
      </c>
      <c r="G290" s="53">
        <v>0</v>
      </c>
      <c r="H290" s="54">
        <v>0</v>
      </c>
      <c r="I290" s="54">
        <v>0</v>
      </c>
      <c r="J290" s="54">
        <v>7</v>
      </c>
      <c r="K290" s="54">
        <v>0</v>
      </c>
      <c r="L290">
        <v>218</v>
      </c>
      <c r="M290" s="15" t="s">
        <v>144</v>
      </c>
      <c r="N290" t="s">
        <v>70</v>
      </c>
      <c r="O290" s="51">
        <v>11762</v>
      </c>
      <c r="P290" s="51">
        <v>1271</v>
      </c>
      <c r="Q290" s="51">
        <v>255</v>
      </c>
      <c r="R290" s="51">
        <v>40717</v>
      </c>
      <c r="S290" s="54">
        <f t="shared" si="96"/>
        <v>3.4617412004761094</v>
      </c>
      <c r="T290" s="51">
        <v>134</v>
      </c>
      <c r="U290" s="51">
        <v>18104</v>
      </c>
      <c r="V290" s="54">
        <f t="shared" si="97"/>
        <v>1.5391940146233634</v>
      </c>
      <c r="W290" s="54">
        <f t="shared" si="99"/>
        <v>0.4446300071223322</v>
      </c>
      <c r="X290" s="51">
        <v>308</v>
      </c>
      <c r="Y290" s="51">
        <v>195</v>
      </c>
      <c r="Z290">
        <v>218</v>
      </c>
      <c r="AA290" s="15" t="s">
        <v>144</v>
      </c>
      <c r="AB290" t="s">
        <v>70</v>
      </c>
      <c r="AC290" s="51">
        <v>11762</v>
      </c>
      <c r="AD290" s="27">
        <v>144632</v>
      </c>
      <c r="AE290" s="27">
        <v>39299</v>
      </c>
      <c r="AF290" s="27">
        <v>0</v>
      </c>
      <c r="AG290" s="27">
        <v>12370</v>
      </c>
      <c r="AH290" s="27">
        <v>196301</v>
      </c>
      <c r="AI290" s="27">
        <v>0</v>
      </c>
      <c r="AJ290" s="27">
        <v>0</v>
      </c>
      <c r="AK290">
        <v>218</v>
      </c>
      <c r="AL290" s="15" t="s">
        <v>144</v>
      </c>
      <c r="AM290" t="s">
        <v>70</v>
      </c>
      <c r="AN290" s="51">
        <v>11762</v>
      </c>
      <c r="AO290" s="27">
        <v>94732</v>
      </c>
      <c r="AP290" s="27">
        <v>36835</v>
      </c>
      <c r="AQ290" s="27">
        <v>33937</v>
      </c>
      <c r="AR290" s="27">
        <v>165504</v>
      </c>
      <c r="AS290" s="27">
        <v>0</v>
      </c>
      <c r="AT290" s="10">
        <f t="shared" si="98"/>
        <v>14.07107634755994</v>
      </c>
      <c r="AU290" s="27">
        <v>126205</v>
      </c>
      <c r="AV290" s="27">
        <v>39299</v>
      </c>
      <c r="AW290" s="27">
        <v>0</v>
      </c>
    </row>
    <row r="291" spans="3:49" ht="12.75">
      <c r="C291" s="60" t="s">
        <v>622</v>
      </c>
      <c r="D291" s="51">
        <f>SUM(D264:D290)</f>
        <v>550864</v>
      </c>
      <c r="F291" s="51">
        <f>SUM(F264:F290)</f>
        <v>310104</v>
      </c>
      <c r="G291" s="53">
        <v>51.77</v>
      </c>
      <c r="H291" s="54">
        <f>SUM(H264:H290)</f>
        <v>5.54</v>
      </c>
      <c r="I291" s="54">
        <f>SUM(I264:I290)</f>
        <v>4.16</v>
      </c>
      <c r="J291" s="54">
        <f>SUM(J264:J290)</f>
        <v>148.475</v>
      </c>
      <c r="K291" s="54">
        <f>SUM(K264:K290)</f>
        <v>14.670000000000002</v>
      </c>
      <c r="N291" s="60" t="s">
        <v>622</v>
      </c>
      <c r="O291" s="51">
        <f>SUM(O264:O290)</f>
        <v>550864</v>
      </c>
      <c r="P291" s="51">
        <f aca="true" t="shared" si="100" ref="P291:Y291">SUM(P264:P290)</f>
        <v>84343</v>
      </c>
      <c r="Q291" s="51">
        <f t="shared" si="100"/>
        <v>70886</v>
      </c>
      <c r="R291" s="51">
        <f t="shared" si="100"/>
        <v>1181922</v>
      </c>
      <c r="S291" s="54">
        <f>R291/O291</f>
        <v>2.1455785820093527</v>
      </c>
      <c r="T291" s="51">
        <f t="shared" si="100"/>
        <v>2518</v>
      </c>
      <c r="U291" s="51">
        <f t="shared" si="100"/>
        <v>1990098</v>
      </c>
      <c r="V291" s="54">
        <f>U291/O291</f>
        <v>3.612684800604142</v>
      </c>
      <c r="W291" s="54">
        <f>U291/R291</f>
        <v>1.6837811632239692</v>
      </c>
      <c r="X291" s="51">
        <f t="shared" si="100"/>
        <v>21671</v>
      </c>
      <c r="Y291" s="51">
        <f t="shared" si="100"/>
        <v>21800</v>
      </c>
      <c r="AB291" s="60" t="s">
        <v>622</v>
      </c>
      <c r="AC291" s="51">
        <f>SUM(AC264:AC290)</f>
        <v>550864</v>
      </c>
      <c r="AD291" s="27">
        <f aca="true" t="shared" si="101" ref="AD291:AJ291">SUM(AD264:AD290)</f>
        <v>6549856</v>
      </c>
      <c r="AE291" s="27">
        <f t="shared" si="101"/>
        <v>2442804</v>
      </c>
      <c r="AF291" s="27">
        <f t="shared" si="101"/>
        <v>90469</v>
      </c>
      <c r="AG291" s="27">
        <f t="shared" si="101"/>
        <v>1546677</v>
      </c>
      <c r="AH291" s="27">
        <f t="shared" si="101"/>
        <v>10629806</v>
      </c>
      <c r="AI291" s="27">
        <f t="shared" si="101"/>
        <v>68000</v>
      </c>
      <c r="AJ291" s="27">
        <f t="shared" si="101"/>
        <v>11211</v>
      </c>
      <c r="AM291" s="60" t="s">
        <v>622</v>
      </c>
      <c r="AN291" s="51">
        <f>SUM(AN264:AN290)</f>
        <v>550864</v>
      </c>
      <c r="AO291" s="27">
        <v>5751765</v>
      </c>
      <c r="AP291" s="27">
        <f aca="true" t="shared" si="102" ref="AP291:AW291">SUM(AP264:AP290)</f>
        <v>2027622</v>
      </c>
      <c r="AQ291" s="27">
        <f t="shared" si="102"/>
        <v>2818903</v>
      </c>
      <c r="AR291" s="27">
        <f t="shared" si="102"/>
        <v>10598290</v>
      </c>
      <c r="AS291" s="27">
        <f t="shared" si="102"/>
        <v>284980</v>
      </c>
      <c r="AT291" s="10">
        <f>AR291/AN291</f>
        <v>19.23939484155799</v>
      </c>
      <c r="AU291" s="27">
        <f t="shared" si="102"/>
        <v>8100286</v>
      </c>
      <c r="AV291" s="27">
        <f t="shared" si="102"/>
        <v>2407535</v>
      </c>
      <c r="AW291" s="27">
        <f t="shared" si="102"/>
        <v>90469</v>
      </c>
    </row>
    <row r="293" spans="1:37" ht="12.75">
      <c r="A293" t="s">
        <v>131</v>
      </c>
      <c r="L293" t="s">
        <v>131</v>
      </c>
      <c r="Z293" t="s">
        <v>131</v>
      </c>
      <c r="AK293" t="s">
        <v>131</v>
      </c>
    </row>
    <row r="294" spans="1:49" ht="12.75">
      <c r="A294">
        <v>219</v>
      </c>
      <c r="C294" t="s">
        <v>946</v>
      </c>
      <c r="D294" s="51">
        <v>3003</v>
      </c>
      <c r="E294" s="55">
        <v>44</v>
      </c>
      <c r="F294" s="51">
        <v>2574</v>
      </c>
      <c r="G294" s="53">
        <v>0</v>
      </c>
      <c r="H294" s="54">
        <v>0</v>
      </c>
      <c r="I294" s="54">
        <v>1</v>
      </c>
      <c r="J294" s="54">
        <v>0.47</v>
      </c>
      <c r="K294" s="54">
        <v>0</v>
      </c>
      <c r="L294">
        <v>219</v>
      </c>
      <c r="N294" t="s">
        <v>946</v>
      </c>
      <c r="O294" s="51">
        <v>3003</v>
      </c>
      <c r="P294" s="51">
        <v>663</v>
      </c>
      <c r="Q294" s="51">
        <v>497</v>
      </c>
      <c r="R294" s="51">
        <v>19152</v>
      </c>
      <c r="S294" s="54">
        <f>R294/D294</f>
        <v>6.3776223776223775</v>
      </c>
      <c r="T294" s="51">
        <v>38</v>
      </c>
      <c r="U294" s="51">
        <v>13608</v>
      </c>
      <c r="V294" s="54">
        <f>U294/D294</f>
        <v>4.531468531468532</v>
      </c>
      <c r="W294" s="54">
        <f t="shared" si="99"/>
        <v>0.7105263157894737</v>
      </c>
      <c r="X294" s="51">
        <v>74</v>
      </c>
      <c r="Y294" s="51">
        <v>100</v>
      </c>
      <c r="Z294">
        <v>219</v>
      </c>
      <c r="AB294" t="s">
        <v>946</v>
      </c>
      <c r="AC294" s="51">
        <v>3003</v>
      </c>
      <c r="AD294" s="27">
        <v>13500</v>
      </c>
      <c r="AE294" s="27">
        <v>13484</v>
      </c>
      <c r="AF294" s="27">
        <v>0</v>
      </c>
      <c r="AG294" s="27">
        <v>10899</v>
      </c>
      <c r="AH294" s="27">
        <v>37883</v>
      </c>
      <c r="AI294" s="27">
        <v>0</v>
      </c>
      <c r="AJ294" s="27">
        <v>0</v>
      </c>
      <c r="AK294">
        <v>219</v>
      </c>
      <c r="AM294" t="s">
        <v>483</v>
      </c>
      <c r="AN294" s="51">
        <v>3003</v>
      </c>
      <c r="AO294" s="27">
        <v>33749</v>
      </c>
      <c r="AP294" s="27">
        <v>14530</v>
      </c>
      <c r="AQ294" s="27">
        <v>13765</v>
      </c>
      <c r="AR294" s="27">
        <v>62044</v>
      </c>
      <c r="AS294" s="28">
        <v>0</v>
      </c>
      <c r="AT294" s="10">
        <f>AR294/D294</f>
        <v>20.66067266067266</v>
      </c>
      <c r="AU294" s="27">
        <v>48560</v>
      </c>
      <c r="AV294" s="27">
        <v>13484</v>
      </c>
      <c r="AW294" s="27">
        <v>0</v>
      </c>
    </row>
    <row r="295" spans="1:49" ht="12.75">
      <c r="A295">
        <v>220</v>
      </c>
      <c r="C295" t="s">
        <v>1098</v>
      </c>
      <c r="D295" s="51">
        <v>9227</v>
      </c>
      <c r="E295" s="55">
        <v>46</v>
      </c>
      <c r="F295" s="51">
        <v>4043</v>
      </c>
      <c r="G295" s="53">
        <v>0</v>
      </c>
      <c r="H295" s="54">
        <v>0</v>
      </c>
      <c r="I295" s="54">
        <v>0</v>
      </c>
      <c r="J295" s="54">
        <v>3.23</v>
      </c>
      <c r="K295" s="54">
        <v>0</v>
      </c>
      <c r="L295">
        <v>220</v>
      </c>
      <c r="N295" t="s">
        <v>1098</v>
      </c>
      <c r="O295" s="51">
        <v>9227</v>
      </c>
      <c r="P295" s="51">
        <v>649</v>
      </c>
      <c r="Q295" s="51">
        <v>787</v>
      </c>
      <c r="R295" s="51">
        <v>15659</v>
      </c>
      <c r="S295" s="54">
        <f>R295/D295</f>
        <v>1.697084642895849</v>
      </c>
      <c r="T295" s="51">
        <v>72</v>
      </c>
      <c r="U295" s="51">
        <v>28221</v>
      </c>
      <c r="V295" s="54">
        <f>U295/D295</f>
        <v>3.058523897258047</v>
      </c>
      <c r="W295" s="54">
        <f t="shared" si="99"/>
        <v>1.8022223641356407</v>
      </c>
      <c r="X295" s="51">
        <v>131</v>
      </c>
      <c r="Y295" s="51">
        <v>573</v>
      </c>
      <c r="Z295">
        <v>220</v>
      </c>
      <c r="AB295" t="s">
        <v>1098</v>
      </c>
      <c r="AC295" s="51">
        <v>9227</v>
      </c>
      <c r="AD295" s="27">
        <v>26371</v>
      </c>
      <c r="AE295" s="27">
        <v>29616</v>
      </c>
      <c r="AF295" s="27">
        <v>0</v>
      </c>
      <c r="AG295" s="27">
        <v>26965</v>
      </c>
      <c r="AH295" s="27">
        <v>82952</v>
      </c>
      <c r="AI295" s="27">
        <v>2000</v>
      </c>
      <c r="AJ295" s="27">
        <v>0</v>
      </c>
      <c r="AK295">
        <v>220</v>
      </c>
      <c r="AM295" t="s">
        <v>484</v>
      </c>
      <c r="AN295" s="51">
        <v>9227</v>
      </c>
      <c r="AO295" s="27">
        <v>55251</v>
      </c>
      <c r="AP295" s="27">
        <v>13134</v>
      </c>
      <c r="AQ295" s="27">
        <v>16472</v>
      </c>
      <c r="AR295" s="27">
        <v>84857</v>
      </c>
      <c r="AS295" s="28">
        <v>0</v>
      </c>
      <c r="AT295" s="10">
        <f>AR295/D295</f>
        <v>9.196596943752033</v>
      </c>
      <c r="AU295" s="27">
        <v>55241</v>
      </c>
      <c r="AV295" s="27">
        <v>29616</v>
      </c>
      <c r="AW295" s="27">
        <v>0</v>
      </c>
    </row>
    <row r="296" spans="1:49" ht="12.75">
      <c r="A296">
        <v>221</v>
      </c>
      <c r="C296" t="s">
        <v>1107</v>
      </c>
      <c r="D296" s="51">
        <v>14502</v>
      </c>
      <c r="E296" s="55">
        <v>51</v>
      </c>
      <c r="F296" s="51">
        <v>9555</v>
      </c>
      <c r="G296" s="53">
        <v>0</v>
      </c>
      <c r="H296" s="54">
        <v>0</v>
      </c>
      <c r="I296" s="54">
        <v>0</v>
      </c>
      <c r="J296" s="54">
        <v>4.25</v>
      </c>
      <c r="K296" s="54">
        <v>0</v>
      </c>
      <c r="L296">
        <v>221</v>
      </c>
      <c r="N296" t="s">
        <v>1107</v>
      </c>
      <c r="O296" s="51">
        <v>14502</v>
      </c>
      <c r="P296" s="51">
        <v>3494</v>
      </c>
      <c r="Q296" s="51">
        <v>495</v>
      </c>
      <c r="R296" s="51">
        <v>40781</v>
      </c>
      <c r="S296" s="54">
        <f>R296/D296</f>
        <v>2.8120948834643498</v>
      </c>
      <c r="T296" s="51">
        <v>80</v>
      </c>
      <c r="U296" s="51">
        <v>93607</v>
      </c>
      <c r="V296" s="54">
        <f>U296/D296</f>
        <v>6.454764860019307</v>
      </c>
      <c r="W296" s="54">
        <f t="shared" si="99"/>
        <v>2.2953581324636474</v>
      </c>
      <c r="X296" s="51">
        <v>159</v>
      </c>
      <c r="Y296" s="51">
        <v>443</v>
      </c>
      <c r="Z296">
        <v>221</v>
      </c>
      <c r="AB296" t="s">
        <v>1107</v>
      </c>
      <c r="AC296" s="51">
        <v>14502</v>
      </c>
      <c r="AD296" s="27">
        <v>115800</v>
      </c>
      <c r="AE296" s="27">
        <v>44615</v>
      </c>
      <c r="AF296" s="27">
        <v>0</v>
      </c>
      <c r="AG296" s="27">
        <v>42660</v>
      </c>
      <c r="AH296" s="27">
        <v>203075</v>
      </c>
      <c r="AI296" s="27">
        <v>0</v>
      </c>
      <c r="AJ296" s="27">
        <v>0</v>
      </c>
      <c r="AK296">
        <v>221</v>
      </c>
      <c r="AM296" t="s">
        <v>1107</v>
      </c>
      <c r="AN296" s="51">
        <v>14502</v>
      </c>
      <c r="AO296" s="27">
        <v>97201</v>
      </c>
      <c r="AP296" s="27">
        <v>37120</v>
      </c>
      <c r="AQ296" s="27">
        <v>50366</v>
      </c>
      <c r="AR296" s="27">
        <v>184687</v>
      </c>
      <c r="AS296" s="28">
        <v>43038</v>
      </c>
      <c r="AT296" s="10">
        <f>AR296/D296</f>
        <v>12.735277892704454</v>
      </c>
      <c r="AU296" s="27">
        <v>140072</v>
      </c>
      <c r="AV296" s="27">
        <v>44615</v>
      </c>
      <c r="AW296" s="27">
        <v>0</v>
      </c>
    </row>
    <row r="297" spans="1:49" ht="12.75">
      <c r="A297">
        <v>222</v>
      </c>
      <c r="C297" t="s">
        <v>60</v>
      </c>
      <c r="D297" s="51">
        <v>1721</v>
      </c>
      <c r="E297" s="55">
        <v>35.5</v>
      </c>
      <c r="F297" s="51">
        <v>447</v>
      </c>
      <c r="G297" s="53">
        <v>0</v>
      </c>
      <c r="H297" s="54">
        <v>0</v>
      </c>
      <c r="I297" s="54">
        <v>0</v>
      </c>
      <c r="J297" s="54">
        <v>0.86</v>
      </c>
      <c r="K297" s="54">
        <v>0</v>
      </c>
      <c r="L297">
        <v>222</v>
      </c>
      <c r="N297" t="s">
        <v>60</v>
      </c>
      <c r="O297" s="51">
        <v>1721</v>
      </c>
      <c r="P297" s="51">
        <v>1327</v>
      </c>
      <c r="Q297" s="51">
        <v>418</v>
      </c>
      <c r="R297" s="51">
        <v>6165</v>
      </c>
      <c r="S297" s="54">
        <f>R297/D297</f>
        <v>3.5822196397443347</v>
      </c>
      <c r="T297" s="51">
        <v>13</v>
      </c>
      <c r="U297" s="51">
        <v>2091</v>
      </c>
      <c r="V297" s="54">
        <f>U297/D297</f>
        <v>1.2149912841371295</v>
      </c>
      <c r="W297" s="54">
        <f t="shared" si="99"/>
        <v>0.3391727493917275</v>
      </c>
      <c r="X297" s="51">
        <v>0</v>
      </c>
      <c r="Y297" s="51">
        <v>5</v>
      </c>
      <c r="Z297">
        <v>222</v>
      </c>
      <c r="AB297" t="s">
        <v>60</v>
      </c>
      <c r="AC297" s="51">
        <v>1721</v>
      </c>
      <c r="AD297" s="27">
        <v>1800</v>
      </c>
      <c r="AE297" s="27">
        <v>0</v>
      </c>
      <c r="AF297" s="27">
        <v>0</v>
      </c>
      <c r="AG297" s="27">
        <v>4162</v>
      </c>
      <c r="AH297" s="27">
        <v>5962</v>
      </c>
      <c r="AI297" s="27">
        <v>0</v>
      </c>
      <c r="AJ297" s="27">
        <v>0</v>
      </c>
      <c r="AK297">
        <v>222</v>
      </c>
      <c r="AM297" t="s">
        <v>60</v>
      </c>
      <c r="AN297" s="51">
        <v>1721</v>
      </c>
      <c r="AO297" s="27">
        <v>10193</v>
      </c>
      <c r="AP297" s="27">
        <v>4746</v>
      </c>
      <c r="AQ297" s="27">
        <v>4831</v>
      </c>
      <c r="AR297" s="27">
        <v>19770</v>
      </c>
      <c r="AS297" s="28">
        <v>0</v>
      </c>
      <c r="AT297" s="10">
        <f>AR297/D297</f>
        <v>11.487507263219058</v>
      </c>
      <c r="AU297" s="27">
        <v>19770</v>
      </c>
      <c r="AV297" s="27">
        <v>0</v>
      </c>
      <c r="AW297" s="27">
        <v>0</v>
      </c>
    </row>
    <row r="298" spans="3:49" ht="12.75">
      <c r="C298" s="60" t="s">
        <v>623</v>
      </c>
      <c r="D298" s="51">
        <f>SUM(D294:D297)</f>
        <v>28453</v>
      </c>
      <c r="F298" s="51">
        <f>SUM(F294:F297)</f>
        <v>16619</v>
      </c>
      <c r="G298" s="53">
        <v>0</v>
      </c>
      <c r="H298" s="54">
        <f>SUM(H294:H297)</f>
        <v>0</v>
      </c>
      <c r="I298" s="54">
        <f>SUM(I294:I297)</f>
        <v>1</v>
      </c>
      <c r="J298" s="54">
        <f>SUM(J294:J297)</f>
        <v>8.81</v>
      </c>
      <c r="K298" s="54">
        <f>SUM(K294:K297)</f>
        <v>0</v>
      </c>
      <c r="N298" s="60" t="s">
        <v>623</v>
      </c>
      <c r="O298" s="51">
        <f>SUM(O294:O297)</f>
        <v>28453</v>
      </c>
      <c r="P298" s="51">
        <f aca="true" t="shared" si="103" ref="P298:Y298">SUM(P294:P297)</f>
        <v>6133</v>
      </c>
      <c r="Q298" s="51">
        <f t="shared" si="103"/>
        <v>2197</v>
      </c>
      <c r="R298" s="51">
        <f t="shared" si="103"/>
        <v>81757</v>
      </c>
      <c r="S298" s="54">
        <f>R298/O298</f>
        <v>2.87340526482269</v>
      </c>
      <c r="T298" s="51">
        <f t="shared" si="103"/>
        <v>203</v>
      </c>
      <c r="U298" s="51">
        <f t="shared" si="103"/>
        <v>137527</v>
      </c>
      <c r="V298" s="54">
        <f>U298/O298</f>
        <v>4.8334797736618285</v>
      </c>
      <c r="W298" s="54">
        <f>U298/R298</f>
        <v>1.6821434250278264</v>
      </c>
      <c r="X298" s="51">
        <f t="shared" si="103"/>
        <v>364</v>
      </c>
      <c r="Y298" s="51">
        <f t="shared" si="103"/>
        <v>1121</v>
      </c>
      <c r="AB298" s="60" t="s">
        <v>623</v>
      </c>
      <c r="AC298" s="51">
        <f>SUM(AC294:AC297)</f>
        <v>28453</v>
      </c>
      <c r="AD298" s="27">
        <f aca="true" t="shared" si="104" ref="AD298:AJ298">SUM(AD294:AD297)</f>
        <v>157471</v>
      </c>
      <c r="AE298" s="27">
        <f t="shared" si="104"/>
        <v>87715</v>
      </c>
      <c r="AF298" s="27">
        <f t="shared" si="104"/>
        <v>0</v>
      </c>
      <c r="AG298" s="27">
        <f t="shared" si="104"/>
        <v>84686</v>
      </c>
      <c r="AH298" s="27">
        <f t="shared" si="104"/>
        <v>329872</v>
      </c>
      <c r="AI298" s="27">
        <f t="shared" si="104"/>
        <v>2000</v>
      </c>
      <c r="AJ298" s="27">
        <f t="shared" si="104"/>
        <v>0</v>
      </c>
      <c r="AM298" s="60" t="s">
        <v>623</v>
      </c>
      <c r="AN298" s="51">
        <f>SUM(AN294:AN297)</f>
        <v>28453</v>
      </c>
      <c r="AO298" s="27">
        <v>196394</v>
      </c>
      <c r="AP298" s="27">
        <f aca="true" t="shared" si="105" ref="AP298:AW298">SUM(AP294:AP297)</f>
        <v>69530</v>
      </c>
      <c r="AQ298" s="27">
        <f t="shared" si="105"/>
        <v>85434</v>
      </c>
      <c r="AR298" s="27">
        <f t="shared" si="105"/>
        <v>351358</v>
      </c>
      <c r="AS298" s="27">
        <f t="shared" si="105"/>
        <v>43038</v>
      </c>
      <c r="AT298" s="10">
        <f>AR298/AN298</f>
        <v>12.348715425438442</v>
      </c>
      <c r="AU298" s="27">
        <f t="shared" si="105"/>
        <v>263643</v>
      </c>
      <c r="AV298" s="27">
        <f t="shared" si="105"/>
        <v>87715</v>
      </c>
      <c r="AW298" s="27">
        <f t="shared" si="105"/>
        <v>0</v>
      </c>
    </row>
    <row r="299" ht="12.75">
      <c r="AS299" s="28"/>
    </row>
    <row r="300" spans="1:45" ht="12.75">
      <c r="A300" t="s">
        <v>81</v>
      </c>
      <c r="L300" t="s">
        <v>81</v>
      </c>
      <c r="Z300" t="s">
        <v>81</v>
      </c>
      <c r="AK300" t="s">
        <v>81</v>
      </c>
      <c r="AS300" s="28"/>
    </row>
    <row r="301" spans="1:49" ht="12.75">
      <c r="A301">
        <v>223</v>
      </c>
      <c r="C301" t="s">
        <v>738</v>
      </c>
      <c r="D301" s="51">
        <v>1607</v>
      </c>
      <c r="E301" s="55">
        <v>26</v>
      </c>
      <c r="F301" s="51">
        <v>4583</v>
      </c>
      <c r="G301" s="53">
        <v>0</v>
      </c>
      <c r="H301" s="54">
        <v>0</v>
      </c>
      <c r="I301" s="54">
        <v>0</v>
      </c>
      <c r="J301" s="54">
        <v>1.8</v>
      </c>
      <c r="K301" s="54">
        <v>1.3</v>
      </c>
      <c r="L301">
        <v>223</v>
      </c>
      <c r="N301" t="s">
        <v>738</v>
      </c>
      <c r="O301" s="51">
        <v>1607</v>
      </c>
      <c r="P301" s="51">
        <v>957</v>
      </c>
      <c r="Q301" s="51">
        <v>700</v>
      </c>
      <c r="R301" s="51">
        <v>11828</v>
      </c>
      <c r="S301" s="54">
        <f aca="true" t="shared" si="106" ref="S301:S307">R301/D301</f>
        <v>7.360298693217175</v>
      </c>
      <c r="T301" s="51">
        <v>17</v>
      </c>
      <c r="U301" s="51">
        <v>26042</v>
      </c>
      <c r="V301" s="54">
        <f aca="true" t="shared" si="107" ref="V301:V307">U301/D301</f>
        <v>16.205351586807716</v>
      </c>
      <c r="W301" s="54">
        <f t="shared" si="99"/>
        <v>2.2017247210010145</v>
      </c>
      <c r="X301" s="51">
        <v>48</v>
      </c>
      <c r="Y301" s="51">
        <v>159</v>
      </c>
      <c r="Z301">
        <v>223</v>
      </c>
      <c r="AB301" t="s">
        <v>738</v>
      </c>
      <c r="AC301" s="51">
        <v>1607</v>
      </c>
      <c r="AD301" s="27">
        <v>10473</v>
      </c>
      <c r="AE301" s="27">
        <v>20425</v>
      </c>
      <c r="AF301" s="27">
        <v>9091</v>
      </c>
      <c r="AG301" s="27">
        <v>23605</v>
      </c>
      <c r="AH301" s="27">
        <v>63594</v>
      </c>
      <c r="AI301" s="27">
        <v>0</v>
      </c>
      <c r="AJ301" s="27">
        <v>0</v>
      </c>
      <c r="AK301">
        <v>223</v>
      </c>
      <c r="AM301" t="s">
        <v>738</v>
      </c>
      <c r="AN301" s="51">
        <v>1607</v>
      </c>
      <c r="AO301" s="27">
        <v>17191</v>
      </c>
      <c r="AP301" s="27">
        <v>7543</v>
      </c>
      <c r="AQ301" s="27">
        <v>26911</v>
      </c>
      <c r="AR301" s="27">
        <v>51645</v>
      </c>
      <c r="AS301" s="27">
        <v>0</v>
      </c>
      <c r="AT301" s="10">
        <f aca="true" t="shared" si="108" ref="AT301:AT307">AR301/D301</f>
        <v>32.13752333540759</v>
      </c>
      <c r="AU301" s="27">
        <v>31220</v>
      </c>
      <c r="AV301" s="27">
        <v>20425</v>
      </c>
      <c r="AW301" s="27">
        <v>0</v>
      </c>
    </row>
    <row r="302" spans="1:49" ht="12.75">
      <c r="A302">
        <v>224</v>
      </c>
      <c r="C302" t="s">
        <v>838</v>
      </c>
      <c r="D302" s="51">
        <v>12270</v>
      </c>
      <c r="E302" s="55">
        <v>52</v>
      </c>
      <c r="F302" s="51">
        <v>10915</v>
      </c>
      <c r="G302" s="53">
        <v>0</v>
      </c>
      <c r="H302" s="54">
        <v>2</v>
      </c>
      <c r="I302" s="54">
        <v>0.6</v>
      </c>
      <c r="J302" s="54">
        <v>4</v>
      </c>
      <c r="K302" s="54">
        <v>1</v>
      </c>
      <c r="L302">
        <v>224</v>
      </c>
      <c r="N302" t="s">
        <v>838</v>
      </c>
      <c r="O302" s="51">
        <v>12270</v>
      </c>
      <c r="P302" s="51">
        <v>1882</v>
      </c>
      <c r="Q302" s="51">
        <v>261</v>
      </c>
      <c r="R302" s="51">
        <v>49584</v>
      </c>
      <c r="S302" s="54">
        <f t="shared" si="106"/>
        <v>4.041075794621027</v>
      </c>
      <c r="T302" s="51">
        <v>106</v>
      </c>
      <c r="U302" s="51">
        <v>80317</v>
      </c>
      <c r="V302" s="54">
        <f t="shared" si="107"/>
        <v>6.545802770986145</v>
      </c>
      <c r="W302" s="54">
        <f t="shared" si="99"/>
        <v>1.6198168764117458</v>
      </c>
      <c r="X302" s="51">
        <v>222</v>
      </c>
      <c r="Y302" s="51">
        <v>252</v>
      </c>
      <c r="Z302">
        <v>224</v>
      </c>
      <c r="AB302" t="s">
        <v>838</v>
      </c>
      <c r="AC302" s="51">
        <v>12270</v>
      </c>
      <c r="AD302" s="27">
        <v>157222</v>
      </c>
      <c r="AE302" s="27">
        <v>50483</v>
      </c>
      <c r="AF302" s="27">
        <v>0</v>
      </c>
      <c r="AG302" s="27">
        <v>26799</v>
      </c>
      <c r="AH302" s="27">
        <v>234504</v>
      </c>
      <c r="AI302" s="27">
        <v>111500</v>
      </c>
      <c r="AJ302" s="27">
        <v>14091</v>
      </c>
      <c r="AK302">
        <v>224</v>
      </c>
      <c r="AM302" t="s">
        <v>838</v>
      </c>
      <c r="AN302" s="51">
        <v>12270</v>
      </c>
      <c r="AO302" s="27">
        <v>154051</v>
      </c>
      <c r="AP302" s="27">
        <v>33095</v>
      </c>
      <c r="AQ302" s="27">
        <v>32623</v>
      </c>
      <c r="AR302" s="27">
        <v>219769</v>
      </c>
      <c r="AS302" s="27">
        <v>1100</v>
      </c>
      <c r="AT302" s="10">
        <f t="shared" si="108"/>
        <v>17.911083944580277</v>
      </c>
      <c r="AU302" s="27">
        <v>169286</v>
      </c>
      <c r="AV302" s="27">
        <v>50483</v>
      </c>
      <c r="AW302" s="27">
        <v>0</v>
      </c>
    </row>
    <row r="303" spans="1:49" ht="12.75">
      <c r="A303">
        <v>225</v>
      </c>
      <c r="C303" t="s">
        <v>872</v>
      </c>
      <c r="D303" s="51">
        <v>244186</v>
      </c>
      <c r="E303" s="55">
        <v>67</v>
      </c>
      <c r="F303" s="51">
        <v>227364</v>
      </c>
      <c r="G303" s="53">
        <v>22</v>
      </c>
      <c r="H303" s="54">
        <v>0</v>
      </c>
      <c r="I303" s="54">
        <v>0</v>
      </c>
      <c r="J303" s="54">
        <v>50.75</v>
      </c>
      <c r="K303" s="54">
        <v>11.9</v>
      </c>
      <c r="L303">
        <v>225</v>
      </c>
      <c r="N303" t="s">
        <v>872</v>
      </c>
      <c r="O303" s="51">
        <v>244186</v>
      </c>
      <c r="P303" s="51">
        <v>34815</v>
      </c>
      <c r="Q303" s="51">
        <v>37983</v>
      </c>
      <c r="R303" s="51">
        <v>502800</v>
      </c>
      <c r="S303" s="54">
        <f t="shared" si="106"/>
        <v>2.059086106492592</v>
      </c>
      <c r="T303" s="51">
        <v>303</v>
      </c>
      <c r="U303" s="58">
        <v>1189205</v>
      </c>
      <c r="V303" s="54">
        <f t="shared" si="107"/>
        <v>4.870078546681628</v>
      </c>
      <c r="W303" s="54">
        <f t="shared" si="99"/>
        <v>2.36516507557677</v>
      </c>
      <c r="X303" s="58">
        <v>3087</v>
      </c>
      <c r="Y303" s="58">
        <v>9098</v>
      </c>
      <c r="Z303">
        <v>225</v>
      </c>
      <c r="AB303" t="s">
        <v>872</v>
      </c>
      <c r="AC303" s="51">
        <v>244186</v>
      </c>
      <c r="AD303" s="28">
        <v>2855685</v>
      </c>
      <c r="AE303" s="28">
        <v>1258972</v>
      </c>
      <c r="AF303" s="28">
        <v>135745</v>
      </c>
      <c r="AG303" s="28">
        <v>457119</v>
      </c>
      <c r="AH303" s="28">
        <v>4707521</v>
      </c>
      <c r="AI303" s="28">
        <v>0</v>
      </c>
      <c r="AJ303" s="28">
        <v>0</v>
      </c>
      <c r="AK303">
        <v>225</v>
      </c>
      <c r="AM303" t="s">
        <v>872</v>
      </c>
      <c r="AN303" s="51">
        <v>244186</v>
      </c>
      <c r="AO303" s="27">
        <v>2969963</v>
      </c>
      <c r="AP303" s="28">
        <v>734614</v>
      </c>
      <c r="AQ303" s="28">
        <v>1362129</v>
      </c>
      <c r="AR303" s="28">
        <v>5066706</v>
      </c>
      <c r="AS303" s="27">
        <v>0</v>
      </c>
      <c r="AT303" s="10">
        <f t="shared" si="108"/>
        <v>20.749371380832645</v>
      </c>
      <c r="AU303" s="27">
        <v>3709582</v>
      </c>
      <c r="AV303" s="27">
        <v>1221379</v>
      </c>
      <c r="AW303" s="27">
        <v>135745</v>
      </c>
    </row>
    <row r="304" spans="1:49" ht="12.75">
      <c r="A304">
        <v>226</v>
      </c>
      <c r="C304" t="s">
        <v>995</v>
      </c>
      <c r="D304" s="51">
        <v>12303</v>
      </c>
      <c r="E304" s="55">
        <v>54</v>
      </c>
      <c r="F304" s="51">
        <v>6900</v>
      </c>
      <c r="G304" s="53">
        <v>1</v>
      </c>
      <c r="H304" s="54">
        <v>0</v>
      </c>
      <c r="I304" s="54">
        <v>0</v>
      </c>
      <c r="J304" s="54">
        <v>4.39</v>
      </c>
      <c r="K304" s="54">
        <v>0</v>
      </c>
      <c r="L304">
        <v>226</v>
      </c>
      <c r="N304" t="s">
        <v>995</v>
      </c>
      <c r="O304" s="51">
        <v>12303</v>
      </c>
      <c r="P304" s="51">
        <v>4015</v>
      </c>
      <c r="Q304" s="51">
        <v>3917</v>
      </c>
      <c r="R304" s="51">
        <v>31046</v>
      </c>
      <c r="S304" s="54">
        <f t="shared" si="106"/>
        <v>2.5234495651467124</v>
      </c>
      <c r="T304" s="51">
        <v>81</v>
      </c>
      <c r="U304" s="51">
        <v>79647</v>
      </c>
      <c r="V304" s="54">
        <f t="shared" si="107"/>
        <v>6.473786881248476</v>
      </c>
      <c r="W304" s="54">
        <f t="shared" si="99"/>
        <v>2.5654512658635573</v>
      </c>
      <c r="X304" s="51">
        <v>69</v>
      </c>
      <c r="Y304" s="51">
        <v>597</v>
      </c>
      <c r="Z304">
        <v>226</v>
      </c>
      <c r="AB304" t="s">
        <v>995</v>
      </c>
      <c r="AC304" s="51">
        <v>12303</v>
      </c>
      <c r="AD304" s="27">
        <v>70089</v>
      </c>
      <c r="AE304" s="27">
        <v>43991</v>
      </c>
      <c r="AF304" s="27">
        <v>0</v>
      </c>
      <c r="AG304" s="27">
        <v>69898</v>
      </c>
      <c r="AH304" s="27">
        <v>183978</v>
      </c>
      <c r="AI304" s="27">
        <v>0</v>
      </c>
      <c r="AJ304" s="27">
        <v>0</v>
      </c>
      <c r="AK304">
        <v>226</v>
      </c>
      <c r="AM304" t="s">
        <v>995</v>
      </c>
      <c r="AN304" s="51">
        <v>12303</v>
      </c>
      <c r="AO304" s="27">
        <v>109030</v>
      </c>
      <c r="AP304" s="27">
        <v>36527</v>
      </c>
      <c r="AQ304" s="27">
        <v>34024</v>
      </c>
      <c r="AR304" s="27">
        <v>179581</v>
      </c>
      <c r="AS304" s="27">
        <v>0</v>
      </c>
      <c r="AT304" s="10">
        <f t="shared" si="108"/>
        <v>14.596521173697472</v>
      </c>
      <c r="AU304" s="27">
        <v>135590</v>
      </c>
      <c r="AV304" s="27">
        <v>43991</v>
      </c>
      <c r="AW304" s="27">
        <v>0</v>
      </c>
    </row>
    <row r="305" spans="1:49" ht="12.75">
      <c r="A305">
        <v>227</v>
      </c>
      <c r="C305" t="s">
        <v>1096</v>
      </c>
      <c r="D305" s="51">
        <v>5975</v>
      </c>
      <c r="E305" s="55">
        <v>26</v>
      </c>
      <c r="F305" s="51">
        <v>2194</v>
      </c>
      <c r="G305" s="53">
        <v>0</v>
      </c>
      <c r="H305" s="54">
        <v>0</v>
      </c>
      <c r="I305" s="54">
        <v>0</v>
      </c>
      <c r="J305" s="54">
        <v>1</v>
      </c>
      <c r="K305" s="54">
        <v>0</v>
      </c>
      <c r="L305">
        <v>227</v>
      </c>
      <c r="N305" t="s">
        <v>369</v>
      </c>
      <c r="O305" s="51">
        <v>5975</v>
      </c>
      <c r="P305" s="51">
        <v>1076</v>
      </c>
      <c r="Q305" s="51">
        <v>1425</v>
      </c>
      <c r="R305" s="51">
        <v>12497</v>
      </c>
      <c r="S305" s="54">
        <f t="shared" si="106"/>
        <v>2.0915481171548116</v>
      </c>
      <c r="T305" s="51">
        <v>23</v>
      </c>
      <c r="U305" s="51">
        <v>19236</v>
      </c>
      <c r="V305" s="54">
        <f t="shared" si="107"/>
        <v>3.2194142259414225</v>
      </c>
      <c r="W305" s="54">
        <f t="shared" si="99"/>
        <v>1.5392494198607667</v>
      </c>
      <c r="X305" s="51">
        <v>23</v>
      </c>
      <c r="Y305" s="51">
        <v>117</v>
      </c>
      <c r="Z305">
        <v>227</v>
      </c>
      <c r="AB305" t="s">
        <v>369</v>
      </c>
      <c r="AC305" s="51">
        <v>5975</v>
      </c>
      <c r="AD305" s="27">
        <v>19773</v>
      </c>
      <c r="AE305" s="27">
        <v>10632</v>
      </c>
      <c r="AF305" s="27">
        <v>20625</v>
      </c>
      <c r="AG305" s="27">
        <v>176305</v>
      </c>
      <c r="AH305" s="27">
        <v>227335</v>
      </c>
      <c r="AI305" s="27">
        <v>0</v>
      </c>
      <c r="AJ305" s="27">
        <v>0</v>
      </c>
      <c r="AK305">
        <v>227</v>
      </c>
      <c r="AM305" t="s">
        <v>485</v>
      </c>
      <c r="AN305" s="51">
        <v>5975</v>
      </c>
      <c r="AO305" s="27">
        <v>21728</v>
      </c>
      <c r="AP305" s="27">
        <v>7824</v>
      </c>
      <c r="AQ305" s="27">
        <v>50604</v>
      </c>
      <c r="AR305" s="27">
        <v>80156</v>
      </c>
      <c r="AS305" s="28">
        <v>91545</v>
      </c>
      <c r="AT305" s="10">
        <f t="shared" si="108"/>
        <v>13.415230125523012</v>
      </c>
      <c r="AU305" s="27">
        <v>42024</v>
      </c>
      <c r="AV305" s="27">
        <v>10632</v>
      </c>
      <c r="AW305" s="27">
        <v>27500</v>
      </c>
    </row>
    <row r="306" spans="1:49" ht="12.75">
      <c r="A306">
        <v>228</v>
      </c>
      <c r="C306" t="s">
        <v>28</v>
      </c>
      <c r="D306" s="51">
        <v>7177</v>
      </c>
      <c r="E306" s="55">
        <v>45</v>
      </c>
      <c r="F306" s="51">
        <v>3237</v>
      </c>
      <c r="G306" s="53">
        <v>0</v>
      </c>
      <c r="H306" s="56">
        <v>0</v>
      </c>
      <c r="I306" s="56">
        <v>1.3</v>
      </c>
      <c r="J306" s="56">
        <v>3</v>
      </c>
      <c r="K306" s="56">
        <v>0</v>
      </c>
      <c r="L306">
        <v>228</v>
      </c>
      <c r="N306" t="s">
        <v>28</v>
      </c>
      <c r="O306" s="51">
        <v>7177</v>
      </c>
      <c r="P306" s="58">
        <v>929</v>
      </c>
      <c r="Q306" s="58">
        <v>306</v>
      </c>
      <c r="R306" s="58">
        <v>25896</v>
      </c>
      <c r="S306" s="54">
        <f t="shared" si="106"/>
        <v>3.608192838233245</v>
      </c>
      <c r="T306" s="58">
        <v>47</v>
      </c>
      <c r="U306" s="58">
        <v>20931</v>
      </c>
      <c r="V306" s="54">
        <f t="shared" si="107"/>
        <v>2.916399609864846</v>
      </c>
      <c r="W306" s="54">
        <f t="shared" si="99"/>
        <v>0.808271547729379</v>
      </c>
      <c r="X306" s="58">
        <v>108</v>
      </c>
      <c r="Y306" s="58">
        <v>55</v>
      </c>
      <c r="Z306">
        <v>228</v>
      </c>
      <c r="AB306" t="s">
        <v>28</v>
      </c>
      <c r="AC306" s="51">
        <v>7177</v>
      </c>
      <c r="AD306" s="28">
        <v>43886</v>
      </c>
      <c r="AE306" s="28">
        <v>31822</v>
      </c>
      <c r="AF306" s="28">
        <v>0</v>
      </c>
      <c r="AG306" s="28">
        <v>46580</v>
      </c>
      <c r="AH306" s="28">
        <v>122288</v>
      </c>
      <c r="AI306" s="28">
        <v>0</v>
      </c>
      <c r="AJ306" s="28">
        <v>11741</v>
      </c>
      <c r="AK306">
        <v>228</v>
      </c>
      <c r="AM306" t="s">
        <v>28</v>
      </c>
      <c r="AN306" s="51">
        <v>7177</v>
      </c>
      <c r="AO306" s="27">
        <v>50170</v>
      </c>
      <c r="AP306" s="28">
        <v>12748</v>
      </c>
      <c r="AQ306" s="28">
        <v>56143</v>
      </c>
      <c r="AR306" s="28">
        <v>119061</v>
      </c>
      <c r="AS306" s="27">
        <v>453738</v>
      </c>
      <c r="AT306" s="10">
        <f t="shared" si="108"/>
        <v>16.589243416469277</v>
      </c>
      <c r="AU306" s="27">
        <v>97239</v>
      </c>
      <c r="AV306" s="27">
        <v>21822</v>
      </c>
      <c r="AW306" s="27">
        <v>0</v>
      </c>
    </row>
    <row r="307" spans="1:49" ht="12.75">
      <c r="A307">
        <v>229</v>
      </c>
      <c r="C307" t="s">
        <v>45</v>
      </c>
      <c r="D307" s="51">
        <v>1449</v>
      </c>
      <c r="E307" s="55">
        <v>26</v>
      </c>
      <c r="F307" s="51">
        <v>1505</v>
      </c>
      <c r="G307" s="53">
        <v>0</v>
      </c>
      <c r="H307" s="54">
        <v>0</v>
      </c>
      <c r="I307" s="54">
        <v>0.61</v>
      </c>
      <c r="J307" s="54">
        <v>0.14</v>
      </c>
      <c r="K307" s="54">
        <v>0</v>
      </c>
      <c r="L307">
        <v>229</v>
      </c>
      <c r="N307" t="s">
        <v>45</v>
      </c>
      <c r="O307" s="51">
        <v>1449</v>
      </c>
      <c r="P307" s="51">
        <v>748</v>
      </c>
      <c r="Q307" s="51">
        <v>34</v>
      </c>
      <c r="R307" s="51">
        <v>13288</v>
      </c>
      <c r="S307" s="54">
        <f t="shared" si="106"/>
        <v>9.170462387853693</v>
      </c>
      <c r="T307" s="51">
        <v>40</v>
      </c>
      <c r="U307" s="51">
        <v>16564</v>
      </c>
      <c r="V307" s="54">
        <f t="shared" si="107"/>
        <v>11.431331953071084</v>
      </c>
      <c r="W307" s="54">
        <f t="shared" si="99"/>
        <v>1.2465382299819385</v>
      </c>
      <c r="X307" s="51">
        <v>43</v>
      </c>
      <c r="Y307" s="51">
        <v>152</v>
      </c>
      <c r="Z307">
        <v>229</v>
      </c>
      <c r="AB307" t="s">
        <v>45</v>
      </c>
      <c r="AC307" s="51">
        <v>1449</v>
      </c>
      <c r="AD307" s="27">
        <v>15560</v>
      </c>
      <c r="AE307" s="27">
        <v>8157</v>
      </c>
      <c r="AF307" s="27">
        <v>0</v>
      </c>
      <c r="AG307" s="27">
        <v>10094</v>
      </c>
      <c r="AH307" s="27">
        <v>33811</v>
      </c>
      <c r="AI307" s="27">
        <v>0</v>
      </c>
      <c r="AJ307" s="27">
        <v>0</v>
      </c>
      <c r="AK307">
        <v>229</v>
      </c>
      <c r="AM307" t="s">
        <v>45</v>
      </c>
      <c r="AN307" s="51">
        <v>1449</v>
      </c>
      <c r="AO307" s="27">
        <v>12445</v>
      </c>
      <c r="AP307" s="27">
        <v>8490</v>
      </c>
      <c r="AQ307" s="27">
        <v>3464</v>
      </c>
      <c r="AR307" s="27">
        <v>24399</v>
      </c>
      <c r="AS307" s="27">
        <v>0</v>
      </c>
      <c r="AT307" s="10">
        <f t="shared" si="108"/>
        <v>16.838509316770185</v>
      </c>
      <c r="AU307" s="27">
        <v>16242</v>
      </c>
      <c r="AV307" s="27">
        <v>8157</v>
      </c>
      <c r="AW307" s="27">
        <v>0</v>
      </c>
    </row>
    <row r="308" spans="3:49" ht="12.75">
      <c r="C308" s="60" t="s">
        <v>624</v>
      </c>
      <c r="D308" s="51">
        <f>SUM(D301:D307)</f>
        <v>284967</v>
      </c>
      <c r="F308" s="51">
        <f>SUM(F301:F307)</f>
        <v>256698</v>
      </c>
      <c r="G308" s="53">
        <v>23</v>
      </c>
      <c r="H308" s="54">
        <f>SUM(H301:H307)</f>
        <v>2</v>
      </c>
      <c r="I308" s="54">
        <f>SUM(I301:I307)</f>
        <v>2.51</v>
      </c>
      <c r="J308" s="54">
        <f>SUM(J301:J307)</f>
        <v>65.08</v>
      </c>
      <c r="K308" s="54">
        <f>SUM(K301:K307)</f>
        <v>14.2</v>
      </c>
      <c r="N308" s="60" t="s">
        <v>624</v>
      </c>
      <c r="O308" s="51">
        <f>SUM(O301:O307)</f>
        <v>284967</v>
      </c>
      <c r="P308" s="51">
        <f aca="true" t="shared" si="109" ref="P308:Y308">SUM(P301:P307)</f>
        <v>44422</v>
      </c>
      <c r="Q308" s="51">
        <f t="shared" si="109"/>
        <v>44626</v>
      </c>
      <c r="R308" s="51">
        <f t="shared" si="109"/>
        <v>646939</v>
      </c>
      <c r="S308" s="54">
        <f>R308/O308</f>
        <v>2.2702242715823235</v>
      </c>
      <c r="T308" s="51">
        <f t="shared" si="109"/>
        <v>617</v>
      </c>
      <c r="U308" s="51">
        <f t="shared" si="109"/>
        <v>1431942</v>
      </c>
      <c r="V308" s="54">
        <f>U308/O308</f>
        <v>5.0249397298634575</v>
      </c>
      <c r="W308" s="54">
        <f>U308/R308</f>
        <v>2.2134111562295673</v>
      </c>
      <c r="X308" s="51">
        <f t="shared" si="109"/>
        <v>3600</v>
      </c>
      <c r="Y308" s="51">
        <f t="shared" si="109"/>
        <v>10430</v>
      </c>
      <c r="AB308" s="60" t="s">
        <v>624</v>
      </c>
      <c r="AC308" s="51">
        <f>SUM(AC301:AC307)</f>
        <v>284967</v>
      </c>
      <c r="AD308" s="27">
        <f aca="true" t="shared" si="110" ref="AD308:AJ308">SUM(AD301:AD307)</f>
        <v>3172688</v>
      </c>
      <c r="AE308" s="27">
        <f t="shared" si="110"/>
        <v>1424482</v>
      </c>
      <c r="AF308" s="27">
        <f t="shared" si="110"/>
        <v>165461</v>
      </c>
      <c r="AG308" s="27">
        <f t="shared" si="110"/>
        <v>810400</v>
      </c>
      <c r="AH308" s="27">
        <f t="shared" si="110"/>
        <v>5573031</v>
      </c>
      <c r="AI308" s="27">
        <f t="shared" si="110"/>
        <v>111500</v>
      </c>
      <c r="AJ308" s="27">
        <f t="shared" si="110"/>
        <v>25832</v>
      </c>
      <c r="AM308" s="60" t="s">
        <v>624</v>
      </c>
      <c r="AN308" s="51">
        <f>SUM(AN301:AN307)</f>
        <v>284967</v>
      </c>
      <c r="AO308" s="27">
        <v>3334578</v>
      </c>
      <c r="AP308" s="27">
        <f aca="true" t="shared" si="111" ref="AP308:AW308">SUM(AP301:AP307)</f>
        <v>840841</v>
      </c>
      <c r="AQ308" s="27">
        <f t="shared" si="111"/>
        <v>1565898</v>
      </c>
      <c r="AR308" s="27">
        <f t="shared" si="111"/>
        <v>5741317</v>
      </c>
      <c r="AS308" s="28">
        <f t="shared" si="111"/>
        <v>546383</v>
      </c>
      <c r="AT308" s="10">
        <f>AR308/AN308</f>
        <v>20.147304775640688</v>
      </c>
      <c r="AU308" s="27">
        <f t="shared" si="111"/>
        <v>4201183</v>
      </c>
      <c r="AV308" s="27">
        <f t="shared" si="111"/>
        <v>1376889</v>
      </c>
      <c r="AW308" s="27">
        <f t="shared" si="111"/>
        <v>163245</v>
      </c>
    </row>
    <row r="310" spans="1:37" ht="12.75">
      <c r="A310" t="s">
        <v>109</v>
      </c>
      <c r="L310" t="s">
        <v>109</v>
      </c>
      <c r="Z310" t="s">
        <v>109</v>
      </c>
      <c r="AK310" t="s">
        <v>109</v>
      </c>
    </row>
    <row r="311" spans="1:49" ht="12.75">
      <c r="A311">
        <v>230</v>
      </c>
      <c r="C311" t="s">
        <v>795</v>
      </c>
      <c r="D311" s="51">
        <v>14769</v>
      </c>
      <c r="E311" s="55">
        <v>45</v>
      </c>
      <c r="F311" s="51">
        <v>2373</v>
      </c>
      <c r="G311" s="53">
        <v>1</v>
      </c>
      <c r="H311" s="54">
        <v>0</v>
      </c>
      <c r="I311" s="54">
        <v>0</v>
      </c>
      <c r="J311" s="54">
        <v>1.19</v>
      </c>
      <c r="K311" s="54">
        <v>0.3</v>
      </c>
      <c r="L311">
        <v>230</v>
      </c>
      <c r="N311" t="s">
        <v>795</v>
      </c>
      <c r="O311" s="51">
        <v>14769</v>
      </c>
      <c r="P311" s="51">
        <v>530</v>
      </c>
      <c r="Q311" s="51">
        <v>399</v>
      </c>
      <c r="R311" s="51">
        <v>21942</v>
      </c>
      <c r="S311" s="54">
        <f>R311/D311</f>
        <v>1.4856794637416209</v>
      </c>
      <c r="T311" s="51">
        <v>35</v>
      </c>
      <c r="U311" s="51">
        <v>9882</v>
      </c>
      <c r="V311" s="54">
        <f>U311/D311</f>
        <v>0.6691042047531993</v>
      </c>
      <c r="W311" s="54">
        <f t="shared" si="99"/>
        <v>0.45036915504511893</v>
      </c>
      <c r="X311" s="51">
        <v>0</v>
      </c>
      <c r="Y311" s="51">
        <v>136</v>
      </c>
      <c r="Z311">
        <v>230</v>
      </c>
      <c r="AB311" t="s">
        <v>795</v>
      </c>
      <c r="AC311" s="51">
        <v>14769</v>
      </c>
      <c r="AD311" s="27">
        <v>13080</v>
      </c>
      <c r="AE311" s="27">
        <v>40259</v>
      </c>
      <c r="AF311" s="27">
        <v>0</v>
      </c>
      <c r="AG311" s="27">
        <v>25149</v>
      </c>
      <c r="AH311" s="27">
        <v>78488</v>
      </c>
      <c r="AI311" s="27">
        <v>1500</v>
      </c>
      <c r="AJ311" s="27">
        <v>4353</v>
      </c>
      <c r="AK311">
        <v>230</v>
      </c>
      <c r="AM311" t="s">
        <v>486</v>
      </c>
      <c r="AN311" s="51">
        <v>14769</v>
      </c>
      <c r="AO311" s="27">
        <v>32794</v>
      </c>
      <c r="AP311" s="27">
        <v>19327</v>
      </c>
      <c r="AQ311" s="27">
        <v>18895</v>
      </c>
      <c r="AR311" s="27">
        <v>71016</v>
      </c>
      <c r="AS311" s="27">
        <v>0</v>
      </c>
      <c r="AT311" s="10">
        <f>AR311/D311</f>
        <v>4.808450132033313</v>
      </c>
      <c r="AU311" s="27">
        <v>30757</v>
      </c>
      <c r="AV311" s="27">
        <v>40259</v>
      </c>
      <c r="AW311" s="27">
        <v>0</v>
      </c>
    </row>
    <row r="312" spans="1:49" ht="12.75">
      <c r="A312">
        <v>231</v>
      </c>
      <c r="C312" t="s">
        <v>808</v>
      </c>
      <c r="D312" s="51">
        <v>38303</v>
      </c>
      <c r="E312" s="55">
        <v>50</v>
      </c>
      <c r="F312" s="51">
        <v>10356</v>
      </c>
      <c r="G312" s="53">
        <v>2</v>
      </c>
      <c r="H312" s="54">
        <v>0</v>
      </c>
      <c r="I312" s="54">
        <v>1</v>
      </c>
      <c r="J312" s="54">
        <v>4.74</v>
      </c>
      <c r="K312" s="54">
        <v>1</v>
      </c>
      <c r="L312">
        <v>231</v>
      </c>
      <c r="N312" t="s">
        <v>808</v>
      </c>
      <c r="O312" s="51">
        <v>38303</v>
      </c>
      <c r="P312" s="51">
        <v>880</v>
      </c>
      <c r="Q312" s="51">
        <v>3555</v>
      </c>
      <c r="R312" s="51">
        <v>57606</v>
      </c>
      <c r="S312" s="54">
        <f>R312/D312</f>
        <v>1.5039553037621074</v>
      </c>
      <c r="T312" s="51">
        <v>101</v>
      </c>
      <c r="U312" s="51">
        <v>32899</v>
      </c>
      <c r="V312" s="54">
        <f>U312/D312</f>
        <v>0.8589144453437068</v>
      </c>
      <c r="W312" s="54">
        <f t="shared" si="99"/>
        <v>0.5711037044752283</v>
      </c>
      <c r="X312" s="51">
        <v>0</v>
      </c>
      <c r="Y312" s="51">
        <v>252</v>
      </c>
      <c r="Z312">
        <v>231</v>
      </c>
      <c r="AB312" t="s">
        <v>808</v>
      </c>
      <c r="AC312" s="51">
        <v>38303</v>
      </c>
      <c r="AD312" s="27">
        <v>59373</v>
      </c>
      <c r="AE312" s="27">
        <v>62801</v>
      </c>
      <c r="AF312" s="27">
        <v>0</v>
      </c>
      <c r="AG312" s="27">
        <v>34412</v>
      </c>
      <c r="AH312" s="27">
        <v>156586</v>
      </c>
      <c r="AI312" s="27">
        <v>9000</v>
      </c>
      <c r="AJ312" s="27">
        <v>18748</v>
      </c>
      <c r="AK312">
        <v>231</v>
      </c>
      <c r="AM312" t="s">
        <v>808</v>
      </c>
      <c r="AN312" s="51">
        <v>38303</v>
      </c>
      <c r="AO312" s="27">
        <v>103620</v>
      </c>
      <c r="AP312" s="27">
        <v>18047</v>
      </c>
      <c r="AQ312" s="27">
        <v>33907</v>
      </c>
      <c r="AR312" s="27">
        <v>155574</v>
      </c>
      <c r="AS312" s="27">
        <v>0</v>
      </c>
      <c r="AT312" s="10">
        <f>AR312/D312</f>
        <v>4.061666188027048</v>
      </c>
      <c r="AU312" s="27">
        <v>92773</v>
      </c>
      <c r="AV312" s="27">
        <v>62801</v>
      </c>
      <c r="AW312" s="27">
        <v>0</v>
      </c>
    </row>
    <row r="313" spans="1:49" ht="12.75">
      <c r="A313">
        <v>232</v>
      </c>
      <c r="C313" t="s">
        <v>899</v>
      </c>
      <c r="D313" s="51">
        <v>11195</v>
      </c>
      <c r="E313" s="55">
        <v>45</v>
      </c>
      <c r="F313" s="51">
        <v>11317</v>
      </c>
      <c r="G313" s="53">
        <v>0</v>
      </c>
      <c r="H313" s="54">
        <v>0</v>
      </c>
      <c r="I313" s="54">
        <v>0</v>
      </c>
      <c r="J313" s="54">
        <v>2.43</v>
      </c>
      <c r="K313" s="54">
        <v>0.03</v>
      </c>
      <c r="L313">
        <v>232</v>
      </c>
      <c r="N313" t="s">
        <v>899</v>
      </c>
      <c r="O313" s="51">
        <v>11195</v>
      </c>
      <c r="P313" s="51">
        <v>1406</v>
      </c>
      <c r="Q313" s="51">
        <v>1890</v>
      </c>
      <c r="R313" s="51">
        <v>30310</v>
      </c>
      <c r="S313" s="54">
        <f>R313/D313</f>
        <v>2.707458686913801</v>
      </c>
      <c r="T313" s="51">
        <v>37</v>
      </c>
      <c r="U313" s="51">
        <v>19019</v>
      </c>
      <c r="V313" s="54">
        <f>U313/D313</f>
        <v>1.6988834301027245</v>
      </c>
      <c r="W313" s="54">
        <f t="shared" si="99"/>
        <v>0.6274826789838337</v>
      </c>
      <c r="X313" s="51">
        <v>94</v>
      </c>
      <c r="Y313" s="51">
        <v>253</v>
      </c>
      <c r="Z313">
        <v>232</v>
      </c>
      <c r="AB313" t="s">
        <v>899</v>
      </c>
      <c r="AC313" s="51">
        <v>11195</v>
      </c>
      <c r="AD313" s="27">
        <v>21403</v>
      </c>
      <c r="AE313" s="27">
        <v>46679</v>
      </c>
      <c r="AF313" s="27">
        <v>0</v>
      </c>
      <c r="AG313" s="27">
        <v>15876</v>
      </c>
      <c r="AH313" s="27">
        <v>83958</v>
      </c>
      <c r="AI313" s="27">
        <v>6808</v>
      </c>
      <c r="AJ313" s="27">
        <v>0</v>
      </c>
      <c r="AK313">
        <v>232</v>
      </c>
      <c r="AM313" t="s">
        <v>487</v>
      </c>
      <c r="AN313" s="51">
        <v>11195</v>
      </c>
      <c r="AO313" s="27">
        <v>35189</v>
      </c>
      <c r="AP313" s="27">
        <v>13997</v>
      </c>
      <c r="AQ313" s="27">
        <v>13844</v>
      </c>
      <c r="AR313" s="27">
        <v>63030</v>
      </c>
      <c r="AS313" s="28">
        <v>0</v>
      </c>
      <c r="AT313" s="10">
        <f>AR313/D313</f>
        <v>5.630192050022331</v>
      </c>
      <c r="AU313" s="27">
        <v>16351</v>
      </c>
      <c r="AV313" s="27">
        <v>46679</v>
      </c>
      <c r="AW313" s="27">
        <v>0</v>
      </c>
    </row>
    <row r="314" spans="1:49" ht="12.75">
      <c r="A314">
        <v>233</v>
      </c>
      <c r="C314" t="s">
        <v>31</v>
      </c>
      <c r="D314" s="51">
        <v>12422</v>
      </c>
      <c r="E314" s="55">
        <v>45</v>
      </c>
      <c r="F314" s="51">
        <v>9714</v>
      </c>
      <c r="G314" s="53">
        <v>2</v>
      </c>
      <c r="H314" s="54">
        <v>0</v>
      </c>
      <c r="I314" s="54">
        <v>1</v>
      </c>
      <c r="J314" s="54">
        <v>5</v>
      </c>
      <c r="K314" s="54">
        <v>0.88</v>
      </c>
      <c r="L314">
        <v>233</v>
      </c>
      <c r="N314" t="s">
        <v>31</v>
      </c>
      <c r="O314" s="51">
        <v>12422</v>
      </c>
      <c r="P314" s="51">
        <v>3560</v>
      </c>
      <c r="Q314" s="51">
        <v>1373</v>
      </c>
      <c r="R314" s="51">
        <v>91043</v>
      </c>
      <c r="S314" s="54">
        <f>R314/D314</f>
        <v>7.329174046047336</v>
      </c>
      <c r="T314" s="51">
        <v>109</v>
      </c>
      <c r="U314" s="58">
        <v>70501</v>
      </c>
      <c r="V314" s="54">
        <f>U314/D314</f>
        <v>5.675495089357591</v>
      </c>
      <c r="W314" s="54">
        <f t="shared" si="99"/>
        <v>0.7743703524708105</v>
      </c>
      <c r="X314" s="58">
        <v>7</v>
      </c>
      <c r="Y314" s="58">
        <v>312</v>
      </c>
      <c r="Z314">
        <v>233</v>
      </c>
      <c r="AB314" t="s">
        <v>31</v>
      </c>
      <c r="AC314" s="51">
        <v>12422</v>
      </c>
      <c r="AD314" s="28">
        <v>104201</v>
      </c>
      <c r="AE314" s="28">
        <v>46986</v>
      </c>
      <c r="AF314" s="28">
        <v>0</v>
      </c>
      <c r="AG314" s="28">
        <v>107050</v>
      </c>
      <c r="AH314" s="28">
        <v>258237</v>
      </c>
      <c r="AI314" s="28">
        <v>0</v>
      </c>
      <c r="AJ314" s="28">
        <v>2201</v>
      </c>
      <c r="AK314">
        <v>233</v>
      </c>
      <c r="AM314" t="s">
        <v>31</v>
      </c>
      <c r="AN314" s="51">
        <v>12422</v>
      </c>
      <c r="AO314" s="27">
        <v>157300</v>
      </c>
      <c r="AP314" s="28">
        <v>52047</v>
      </c>
      <c r="AQ314" s="28">
        <v>55917</v>
      </c>
      <c r="AR314" s="28">
        <v>265264</v>
      </c>
      <c r="AS314" s="27">
        <v>0</v>
      </c>
      <c r="AT314" s="10">
        <f>AR314/D314</f>
        <v>21.354371276767026</v>
      </c>
      <c r="AU314" s="27">
        <v>218278</v>
      </c>
      <c r="AV314" s="27">
        <v>46986</v>
      </c>
      <c r="AW314" s="27">
        <v>0</v>
      </c>
    </row>
    <row r="315" spans="3:49" ht="12.75">
      <c r="C315" s="60" t="s">
        <v>625</v>
      </c>
      <c r="D315" s="51">
        <f>SUM(D311:D314)</f>
        <v>76689</v>
      </c>
      <c r="F315" s="51">
        <f>SUM(F311:F314)</f>
        <v>33760</v>
      </c>
      <c r="G315" s="53">
        <v>5</v>
      </c>
      <c r="H315" s="54">
        <f>SUM(H311:H314)</f>
        <v>0</v>
      </c>
      <c r="I315" s="54">
        <f>SUM(I311:I314)</f>
        <v>2</v>
      </c>
      <c r="J315" s="54">
        <f>SUM(J311:J314)</f>
        <v>13.36</v>
      </c>
      <c r="K315" s="54">
        <f>SUM(K311:K314)</f>
        <v>2.21</v>
      </c>
      <c r="N315" s="60" t="s">
        <v>625</v>
      </c>
      <c r="O315" s="51">
        <f>SUM(O311:O314)</f>
        <v>76689</v>
      </c>
      <c r="P315" s="51">
        <f aca="true" t="shared" si="112" ref="P315:Y315">SUM(P311:P314)</f>
        <v>6376</v>
      </c>
      <c r="Q315" s="51">
        <f t="shared" si="112"/>
        <v>7217</v>
      </c>
      <c r="R315" s="51">
        <f t="shared" si="112"/>
        <v>200901</v>
      </c>
      <c r="S315" s="54">
        <f>R315/O315</f>
        <v>2.6196847005437545</v>
      </c>
      <c r="T315" s="51">
        <f t="shared" si="112"/>
        <v>282</v>
      </c>
      <c r="U315" s="58">
        <f t="shared" si="112"/>
        <v>132301</v>
      </c>
      <c r="V315" s="54">
        <f>U315/O315</f>
        <v>1.7251626700048246</v>
      </c>
      <c r="W315" s="54">
        <f>U315/R315</f>
        <v>0.658538285025958</v>
      </c>
      <c r="X315" s="58">
        <f t="shared" si="112"/>
        <v>101</v>
      </c>
      <c r="Y315" s="58">
        <f t="shared" si="112"/>
        <v>953</v>
      </c>
      <c r="AB315" s="60" t="s">
        <v>625</v>
      </c>
      <c r="AC315" s="51">
        <f>SUM(AC311:AC314)</f>
        <v>76689</v>
      </c>
      <c r="AD315" s="28">
        <f aca="true" t="shared" si="113" ref="AD315:AJ315">SUM(AD311:AD314)</f>
        <v>198057</v>
      </c>
      <c r="AE315" s="28">
        <f t="shared" si="113"/>
        <v>196725</v>
      </c>
      <c r="AF315" s="28">
        <f t="shared" si="113"/>
        <v>0</v>
      </c>
      <c r="AG315" s="28">
        <f t="shared" si="113"/>
        <v>182487</v>
      </c>
      <c r="AH315" s="28">
        <f t="shared" si="113"/>
        <v>577269</v>
      </c>
      <c r="AI315" s="28">
        <f t="shared" si="113"/>
        <v>17308</v>
      </c>
      <c r="AJ315" s="28">
        <f t="shared" si="113"/>
        <v>25302</v>
      </c>
      <c r="AM315" s="60" t="s">
        <v>625</v>
      </c>
      <c r="AN315" s="51">
        <f>SUM(AN311:AN314)</f>
        <v>76689</v>
      </c>
      <c r="AO315" s="27">
        <v>328903</v>
      </c>
      <c r="AP315" s="28">
        <f>SUM(AP311:AP314)</f>
        <v>103418</v>
      </c>
      <c r="AQ315" s="28">
        <f>SUM(AQ311:AQ314)</f>
        <v>122563</v>
      </c>
      <c r="AR315" s="28">
        <f>SUM(AR311:AR314)</f>
        <v>554884</v>
      </c>
      <c r="AS315" s="27">
        <v>0</v>
      </c>
      <c r="AT315" s="10">
        <f>AR315/AN315</f>
        <v>7.2355096558828516</v>
      </c>
      <c r="AU315" s="27">
        <f>SUM(AU311:AU314)</f>
        <v>358159</v>
      </c>
      <c r="AV315" s="27">
        <f>SUM(AV311:AV314)</f>
        <v>196725</v>
      </c>
      <c r="AW315" s="27">
        <f>SUM(AW311:AW314)</f>
        <v>0</v>
      </c>
    </row>
    <row r="316" spans="3:44" ht="12.75">
      <c r="C316" s="60"/>
      <c r="N316" s="60"/>
      <c r="U316" s="58"/>
      <c r="X316" s="58"/>
      <c r="Y316" s="58"/>
      <c r="AB316" s="60"/>
      <c r="AD316" s="28"/>
      <c r="AE316" s="28"/>
      <c r="AF316" s="28"/>
      <c r="AG316" s="28"/>
      <c r="AH316" s="28"/>
      <c r="AI316" s="28"/>
      <c r="AJ316" s="28"/>
      <c r="AM316" s="60"/>
      <c r="AP316" s="28"/>
      <c r="AQ316" s="28"/>
      <c r="AR316" s="28"/>
    </row>
    <row r="317" spans="21:44" ht="12.75">
      <c r="U317" s="58"/>
      <c r="X317" s="58"/>
      <c r="Y317" s="58"/>
      <c r="AD317" s="28"/>
      <c r="AE317" s="28"/>
      <c r="AF317" s="28"/>
      <c r="AG317" s="28"/>
      <c r="AH317" s="28"/>
      <c r="AI317" s="28"/>
      <c r="AJ317" s="28"/>
      <c r="AP317" s="28"/>
      <c r="AQ317" s="28"/>
      <c r="AR317" s="28"/>
    </row>
    <row r="318" spans="21:44" ht="12.75">
      <c r="U318" s="58"/>
      <c r="X318" s="58"/>
      <c r="Y318" s="58"/>
      <c r="AD318" s="28"/>
      <c r="AE318" s="28"/>
      <c r="AF318" s="28"/>
      <c r="AG318" s="28"/>
      <c r="AH318" s="28"/>
      <c r="AI318" s="28"/>
      <c r="AJ318" s="28"/>
      <c r="AP318" s="28"/>
      <c r="AQ318" s="28"/>
      <c r="AR318" s="28"/>
    </row>
    <row r="319" spans="1:44" ht="12.75">
      <c r="A319" t="s">
        <v>134</v>
      </c>
      <c r="L319" t="s">
        <v>134</v>
      </c>
      <c r="U319" s="58"/>
      <c r="X319" s="58"/>
      <c r="Y319" s="58"/>
      <c r="Z319" t="s">
        <v>134</v>
      </c>
      <c r="AD319" s="28"/>
      <c r="AE319" s="28"/>
      <c r="AF319" s="28"/>
      <c r="AG319" s="28"/>
      <c r="AH319" s="28"/>
      <c r="AI319" s="28"/>
      <c r="AJ319" s="28"/>
      <c r="AK319" t="s">
        <v>134</v>
      </c>
      <c r="AP319" s="28"/>
      <c r="AQ319" s="28"/>
      <c r="AR319" s="28"/>
    </row>
    <row r="320" spans="1:49" ht="12.75">
      <c r="A320">
        <v>234</v>
      </c>
      <c r="C320" t="s">
        <v>984</v>
      </c>
      <c r="D320" s="51">
        <v>2027</v>
      </c>
      <c r="E320" s="55">
        <v>40</v>
      </c>
      <c r="F320" s="51">
        <v>1416</v>
      </c>
      <c r="G320" s="53">
        <v>0</v>
      </c>
      <c r="H320" s="56">
        <v>1</v>
      </c>
      <c r="I320" s="56">
        <v>0</v>
      </c>
      <c r="J320" s="56">
        <v>0.6</v>
      </c>
      <c r="K320" s="56">
        <v>0</v>
      </c>
      <c r="L320">
        <v>234</v>
      </c>
      <c r="N320" t="s">
        <v>984</v>
      </c>
      <c r="O320" s="51">
        <v>2027</v>
      </c>
      <c r="P320" s="58">
        <v>494</v>
      </c>
      <c r="Q320" s="58">
        <v>302</v>
      </c>
      <c r="R320" s="58">
        <v>8291</v>
      </c>
      <c r="S320" s="54">
        <f>R320/D320</f>
        <v>4.090281203749384</v>
      </c>
      <c r="T320" s="58">
        <v>36</v>
      </c>
      <c r="U320" s="58">
        <v>9522</v>
      </c>
      <c r="V320" s="54">
        <f>U320/D320</f>
        <v>4.6975826344351255</v>
      </c>
      <c r="W320" s="54">
        <f t="shared" si="99"/>
        <v>1.1484742491858642</v>
      </c>
      <c r="X320" s="58">
        <v>13</v>
      </c>
      <c r="Y320" s="58">
        <v>367</v>
      </c>
      <c r="Z320">
        <v>234</v>
      </c>
      <c r="AB320" t="s">
        <v>984</v>
      </c>
      <c r="AC320" s="51">
        <v>2027</v>
      </c>
      <c r="AD320" s="28">
        <v>16800</v>
      </c>
      <c r="AE320" s="28">
        <v>17071</v>
      </c>
      <c r="AF320" s="28">
        <v>0</v>
      </c>
      <c r="AG320" s="28">
        <v>8315</v>
      </c>
      <c r="AH320" s="28">
        <v>42186</v>
      </c>
      <c r="AI320" s="28">
        <v>0</v>
      </c>
      <c r="AJ320" s="28">
        <v>0</v>
      </c>
      <c r="AK320">
        <v>234</v>
      </c>
      <c r="AM320" t="s">
        <v>984</v>
      </c>
      <c r="AN320" s="51">
        <v>2027</v>
      </c>
      <c r="AO320" s="27">
        <v>19189</v>
      </c>
      <c r="AP320" s="28">
        <v>7558</v>
      </c>
      <c r="AQ320" s="28">
        <v>10884</v>
      </c>
      <c r="AR320" s="28">
        <v>37631</v>
      </c>
      <c r="AS320" s="27">
        <v>0</v>
      </c>
      <c r="AT320" s="10">
        <f>AR320/D320</f>
        <v>18.564874198322645</v>
      </c>
      <c r="AU320" s="27">
        <v>20898</v>
      </c>
      <c r="AV320" s="27">
        <v>16733</v>
      </c>
      <c r="AW320" s="27">
        <v>0</v>
      </c>
    </row>
    <row r="321" spans="1:49" ht="12.75">
      <c r="A321">
        <v>235</v>
      </c>
      <c r="C321" t="s">
        <v>1111</v>
      </c>
      <c r="D321" s="51">
        <v>2919</v>
      </c>
      <c r="E321" s="55">
        <v>47</v>
      </c>
      <c r="F321" s="51">
        <v>1985</v>
      </c>
      <c r="G321" s="53">
        <v>0</v>
      </c>
      <c r="H321" s="54">
        <v>0</v>
      </c>
      <c r="I321" s="54">
        <v>1</v>
      </c>
      <c r="J321" s="54">
        <v>0.54</v>
      </c>
      <c r="K321" s="54">
        <v>0.5</v>
      </c>
      <c r="L321">
        <v>235</v>
      </c>
      <c r="N321" t="s">
        <v>1111</v>
      </c>
      <c r="O321" s="51">
        <v>2919</v>
      </c>
      <c r="P321" s="51">
        <v>717</v>
      </c>
      <c r="Q321" s="51">
        <v>2200</v>
      </c>
      <c r="R321" s="51">
        <v>17133</v>
      </c>
      <c r="S321" s="54">
        <f>R321/D321</f>
        <v>5.869475847893114</v>
      </c>
      <c r="T321" s="51">
        <v>45</v>
      </c>
      <c r="U321" s="51">
        <v>19034</v>
      </c>
      <c r="V321" s="54">
        <f>U321/D321</f>
        <v>6.52072627612196</v>
      </c>
      <c r="W321" s="54">
        <f t="shared" si="99"/>
        <v>1.110955466059651</v>
      </c>
      <c r="X321" s="51">
        <v>51</v>
      </c>
      <c r="Y321" s="51">
        <v>151</v>
      </c>
      <c r="Z321">
        <v>235</v>
      </c>
      <c r="AB321" t="s">
        <v>1111</v>
      </c>
      <c r="AC321" s="51">
        <v>2919</v>
      </c>
      <c r="AD321" s="27">
        <v>21548</v>
      </c>
      <c r="AE321" s="27">
        <v>21252</v>
      </c>
      <c r="AF321" s="27">
        <v>0</v>
      </c>
      <c r="AG321" s="27">
        <v>11445</v>
      </c>
      <c r="AH321" s="27">
        <v>54245</v>
      </c>
      <c r="AI321" s="27">
        <v>0</v>
      </c>
      <c r="AJ321" s="27">
        <v>0</v>
      </c>
      <c r="AK321">
        <v>235</v>
      </c>
      <c r="AM321" t="s">
        <v>488</v>
      </c>
      <c r="AN321" s="51">
        <v>2919</v>
      </c>
      <c r="AO321" s="27">
        <v>26610</v>
      </c>
      <c r="AP321" s="27">
        <v>9713</v>
      </c>
      <c r="AQ321" s="27">
        <v>13762</v>
      </c>
      <c r="AR321" s="27">
        <v>50085</v>
      </c>
      <c r="AS321" s="27">
        <v>0</v>
      </c>
      <c r="AT321" s="10">
        <f>AR321/D321</f>
        <v>17.158273381294965</v>
      </c>
      <c r="AU321" s="27">
        <v>29723</v>
      </c>
      <c r="AV321" s="27">
        <v>20362</v>
      </c>
      <c r="AW321" s="27">
        <v>0</v>
      </c>
    </row>
    <row r="322" spans="3:49" ht="12.75">
      <c r="C322" s="60" t="s">
        <v>626</v>
      </c>
      <c r="D322" s="51">
        <f>SUM(D320:D321)</f>
        <v>4946</v>
      </c>
      <c r="F322" s="51">
        <f>SUM(F320:F321)</f>
        <v>3401</v>
      </c>
      <c r="G322" s="53">
        <v>0</v>
      </c>
      <c r="H322" s="54">
        <f>SUM(H320:H321)</f>
        <v>1</v>
      </c>
      <c r="I322" s="54">
        <f>SUM(I320:I321)</f>
        <v>1</v>
      </c>
      <c r="J322" s="54">
        <f>SUM(J320:J321)</f>
        <v>1.1400000000000001</v>
      </c>
      <c r="K322" s="54">
        <f>SUM(K320:K321)</f>
        <v>0.5</v>
      </c>
      <c r="N322" s="60" t="s">
        <v>626</v>
      </c>
      <c r="O322" s="51">
        <f>SUM(O320:O321)</f>
        <v>4946</v>
      </c>
      <c r="P322" s="51">
        <f aca="true" t="shared" si="114" ref="P322:Y322">SUM(P320:P321)</f>
        <v>1211</v>
      </c>
      <c r="Q322" s="51">
        <f t="shared" si="114"/>
        <v>2502</v>
      </c>
      <c r="R322" s="51">
        <f t="shared" si="114"/>
        <v>25424</v>
      </c>
      <c r="S322" s="54">
        <f>R322/O322</f>
        <v>5.140315406389001</v>
      </c>
      <c r="T322" s="51">
        <f t="shared" si="114"/>
        <v>81</v>
      </c>
      <c r="U322" s="51">
        <f t="shared" si="114"/>
        <v>28556</v>
      </c>
      <c r="V322" s="54">
        <f>U322/O322</f>
        <v>5.7735543873837445</v>
      </c>
      <c r="W322" s="54">
        <f>U322/R322</f>
        <v>1.1231906859660163</v>
      </c>
      <c r="X322" s="51">
        <f t="shared" si="114"/>
        <v>64</v>
      </c>
      <c r="Y322" s="51">
        <f t="shared" si="114"/>
        <v>518</v>
      </c>
      <c r="AB322" s="60" t="s">
        <v>626</v>
      </c>
      <c r="AC322" s="51">
        <f>SUM(AC320:AC321)</f>
        <v>4946</v>
      </c>
      <c r="AD322" s="27">
        <f aca="true" t="shared" si="115" ref="AD322:AJ322">SUM(AD320:AD321)</f>
        <v>38348</v>
      </c>
      <c r="AE322" s="27">
        <f t="shared" si="115"/>
        <v>38323</v>
      </c>
      <c r="AF322" s="27">
        <f t="shared" si="115"/>
        <v>0</v>
      </c>
      <c r="AG322" s="27">
        <f t="shared" si="115"/>
        <v>19760</v>
      </c>
      <c r="AH322" s="27">
        <f t="shared" si="115"/>
        <v>96431</v>
      </c>
      <c r="AI322" s="27">
        <f t="shared" si="115"/>
        <v>0</v>
      </c>
      <c r="AJ322" s="27">
        <f t="shared" si="115"/>
        <v>0</v>
      </c>
      <c r="AM322" s="60" t="s">
        <v>626</v>
      </c>
      <c r="AN322" s="51">
        <f>SUM(AN320:AN321)</f>
        <v>4946</v>
      </c>
      <c r="AO322" s="27">
        <v>45799</v>
      </c>
      <c r="AP322" s="27">
        <f>SUM(AP320:AP321)</f>
        <v>17271</v>
      </c>
      <c r="AQ322" s="27">
        <f>SUM(AQ320:AQ321)</f>
        <v>24646</v>
      </c>
      <c r="AR322" s="27">
        <f>SUM(AR320:AR321)</f>
        <v>87716</v>
      </c>
      <c r="AS322" s="27">
        <v>0</v>
      </c>
      <c r="AT322" s="10">
        <f>AR322/AN322</f>
        <v>17.73473513950667</v>
      </c>
      <c r="AU322" s="27">
        <f>SUM(AU320:AU321)</f>
        <v>50621</v>
      </c>
      <c r="AV322" s="27">
        <f>SUM(AV320:AV321)</f>
        <v>37095</v>
      </c>
      <c r="AW322" s="27">
        <f>SUM(AW320:AW321)</f>
        <v>0</v>
      </c>
    </row>
    <row r="324" spans="1:37" ht="12.75">
      <c r="A324" t="s">
        <v>82</v>
      </c>
      <c r="L324" t="s">
        <v>82</v>
      </c>
      <c r="Z324" t="s">
        <v>82</v>
      </c>
      <c r="AK324" t="s">
        <v>82</v>
      </c>
    </row>
    <row r="325" spans="1:49" ht="12.75">
      <c r="A325">
        <v>236</v>
      </c>
      <c r="B325" s="15" t="s">
        <v>143</v>
      </c>
      <c r="C325" t="s">
        <v>889</v>
      </c>
      <c r="D325" s="51">
        <v>73841</v>
      </c>
      <c r="E325" s="55">
        <v>65.5</v>
      </c>
      <c r="F325" s="51">
        <v>23207</v>
      </c>
      <c r="G325" s="53">
        <v>6</v>
      </c>
      <c r="H325" s="54">
        <v>1</v>
      </c>
      <c r="I325" s="54">
        <v>1</v>
      </c>
      <c r="J325" s="54">
        <v>18</v>
      </c>
      <c r="K325" s="54">
        <v>0.5</v>
      </c>
      <c r="L325">
        <v>236</v>
      </c>
      <c r="M325" s="15" t="s">
        <v>143</v>
      </c>
      <c r="N325" t="s">
        <v>889</v>
      </c>
      <c r="O325" s="51">
        <v>73841</v>
      </c>
      <c r="P325" s="51">
        <v>5637</v>
      </c>
      <c r="Q325" s="51">
        <v>557</v>
      </c>
      <c r="R325" s="51">
        <v>104547</v>
      </c>
      <c r="S325" s="54">
        <f>R325/D325</f>
        <v>1.4158394387941657</v>
      </c>
      <c r="T325" s="51">
        <v>206</v>
      </c>
      <c r="U325" s="51">
        <v>236867</v>
      </c>
      <c r="V325" s="54">
        <f>U325/D325</f>
        <v>3.20779783589063</v>
      </c>
      <c r="W325" s="54">
        <f t="shared" si="99"/>
        <v>2.2656508555960477</v>
      </c>
      <c r="X325" s="51">
        <v>1369</v>
      </c>
      <c r="Y325" s="51">
        <v>2108</v>
      </c>
      <c r="Z325">
        <v>236</v>
      </c>
      <c r="AA325" s="15" t="s">
        <v>143</v>
      </c>
      <c r="AB325" t="s">
        <v>889</v>
      </c>
      <c r="AC325" s="51">
        <v>73841</v>
      </c>
      <c r="AD325" s="27">
        <v>380683</v>
      </c>
      <c r="AE325" s="27">
        <v>418796</v>
      </c>
      <c r="AF325" s="27">
        <v>16176</v>
      </c>
      <c r="AG325" s="27">
        <v>211052</v>
      </c>
      <c r="AH325" s="27">
        <v>1026707</v>
      </c>
      <c r="AI325" s="27">
        <v>0</v>
      </c>
      <c r="AJ325" s="27">
        <v>0</v>
      </c>
      <c r="AK325">
        <v>236</v>
      </c>
      <c r="AL325" s="15" t="s">
        <v>143</v>
      </c>
      <c r="AM325" t="s">
        <v>489</v>
      </c>
      <c r="AN325" s="51">
        <v>73841</v>
      </c>
      <c r="AO325" s="27">
        <v>776940</v>
      </c>
      <c r="AP325" s="27">
        <v>125436</v>
      </c>
      <c r="AQ325" s="27">
        <v>123472</v>
      </c>
      <c r="AR325" s="27">
        <v>1025848</v>
      </c>
      <c r="AS325" s="28">
        <v>0</v>
      </c>
      <c r="AT325" s="10">
        <f>AR325/D325</f>
        <v>13.892661258650344</v>
      </c>
      <c r="AU325" s="27">
        <v>611610</v>
      </c>
      <c r="AV325" s="27">
        <v>398062</v>
      </c>
      <c r="AW325" s="27">
        <v>16176</v>
      </c>
    </row>
    <row r="326" spans="1:49" ht="12.75">
      <c r="A326">
        <v>237</v>
      </c>
      <c r="B326" s="15" t="s">
        <v>144</v>
      </c>
      <c r="C326" t="s">
        <v>739</v>
      </c>
      <c r="D326" s="51">
        <v>21173</v>
      </c>
      <c r="E326" s="55">
        <v>59.5</v>
      </c>
      <c r="F326" s="51">
        <v>12220</v>
      </c>
      <c r="G326" s="53">
        <v>1</v>
      </c>
      <c r="H326" s="54">
        <v>0</v>
      </c>
      <c r="I326" s="54">
        <v>1</v>
      </c>
      <c r="J326" s="54">
        <v>6</v>
      </c>
      <c r="K326" s="54">
        <v>1</v>
      </c>
      <c r="L326">
        <v>237</v>
      </c>
      <c r="M326" s="15" t="s">
        <v>144</v>
      </c>
      <c r="N326" t="s">
        <v>739</v>
      </c>
      <c r="O326" s="51">
        <v>21173</v>
      </c>
      <c r="P326" s="51">
        <v>0</v>
      </c>
      <c r="Q326" s="51">
        <v>0</v>
      </c>
      <c r="R326" s="51">
        <v>67883</v>
      </c>
      <c r="S326" s="54">
        <f>R326/D326</f>
        <v>3.20611155717187</v>
      </c>
      <c r="T326" s="51">
        <v>167</v>
      </c>
      <c r="U326" s="51">
        <v>173990</v>
      </c>
      <c r="V326" s="54">
        <f>U326/D326</f>
        <v>8.217541208142446</v>
      </c>
      <c r="W326" s="54">
        <f t="shared" si="99"/>
        <v>2.5630864870438845</v>
      </c>
      <c r="X326" s="51">
        <v>600</v>
      </c>
      <c r="Y326" s="51">
        <v>1050</v>
      </c>
      <c r="Z326">
        <v>237</v>
      </c>
      <c r="AA326" s="15" t="s">
        <v>144</v>
      </c>
      <c r="AB326" t="s">
        <v>739</v>
      </c>
      <c r="AC326" s="51">
        <v>21173</v>
      </c>
      <c r="AD326" s="27">
        <v>87928</v>
      </c>
      <c r="AE326" s="27">
        <v>57075</v>
      </c>
      <c r="AF326" s="27">
        <v>0</v>
      </c>
      <c r="AG326" s="27">
        <v>103695</v>
      </c>
      <c r="AH326" s="27">
        <v>248698</v>
      </c>
      <c r="AI326" s="27">
        <v>0</v>
      </c>
      <c r="AJ326" s="27">
        <v>0</v>
      </c>
      <c r="AK326">
        <v>237</v>
      </c>
      <c r="AL326" s="15" t="s">
        <v>144</v>
      </c>
      <c r="AM326" t="s">
        <v>490</v>
      </c>
      <c r="AN326" s="51">
        <v>21173</v>
      </c>
      <c r="AO326" s="27">
        <v>155562</v>
      </c>
      <c r="AP326" s="27">
        <v>42072</v>
      </c>
      <c r="AQ326" s="27">
        <v>39512</v>
      </c>
      <c r="AR326" s="27">
        <v>237146</v>
      </c>
      <c r="AS326" s="27">
        <v>0</v>
      </c>
      <c r="AT326" s="10">
        <f>AR326/D326</f>
        <v>11.200396731686581</v>
      </c>
      <c r="AU326" s="27">
        <v>180071</v>
      </c>
      <c r="AV326" s="27">
        <v>57075</v>
      </c>
      <c r="AW326" s="27">
        <v>0</v>
      </c>
    </row>
    <row r="327" spans="1:49" ht="12.75">
      <c r="A327">
        <v>238</v>
      </c>
      <c r="B327" s="15" t="s">
        <v>144</v>
      </c>
      <c r="C327" t="s">
        <v>840</v>
      </c>
      <c r="D327" s="51">
        <v>26811</v>
      </c>
      <c r="E327" s="55">
        <v>65.5</v>
      </c>
      <c r="F327" s="51">
        <v>16619</v>
      </c>
      <c r="G327" s="53">
        <v>2.25</v>
      </c>
      <c r="H327" s="54">
        <v>2</v>
      </c>
      <c r="I327" s="54">
        <v>0</v>
      </c>
      <c r="J327" s="54">
        <v>4</v>
      </c>
      <c r="K327" s="54">
        <v>1</v>
      </c>
      <c r="L327">
        <v>238</v>
      </c>
      <c r="M327" s="15" t="s">
        <v>144</v>
      </c>
      <c r="N327" t="s">
        <v>840</v>
      </c>
      <c r="O327" s="51">
        <v>26811</v>
      </c>
      <c r="P327" s="51">
        <v>4375</v>
      </c>
      <c r="Q327" s="51">
        <v>2016</v>
      </c>
      <c r="R327" s="51">
        <v>83001</v>
      </c>
      <c r="S327" s="54">
        <f>R327/D327</f>
        <v>3.095781582186416</v>
      </c>
      <c r="T327" s="51">
        <v>216</v>
      </c>
      <c r="U327" s="51">
        <v>169290</v>
      </c>
      <c r="V327" s="54">
        <f>U327/D327</f>
        <v>6.314199395770393</v>
      </c>
      <c r="W327" s="54">
        <f t="shared" si="99"/>
        <v>2.039613980554451</v>
      </c>
      <c r="X327" s="51">
        <v>1708</v>
      </c>
      <c r="Y327" s="51">
        <v>2040</v>
      </c>
      <c r="Z327">
        <v>238</v>
      </c>
      <c r="AA327" s="15" t="s">
        <v>144</v>
      </c>
      <c r="AB327" t="s">
        <v>840</v>
      </c>
      <c r="AC327" s="51">
        <v>26811</v>
      </c>
      <c r="AD327" s="27">
        <v>112500</v>
      </c>
      <c r="AE327" s="27">
        <v>49944</v>
      </c>
      <c r="AF327" s="27">
        <v>13200</v>
      </c>
      <c r="AG327" s="27">
        <v>83236</v>
      </c>
      <c r="AH327" s="27">
        <v>258880</v>
      </c>
      <c r="AI327" s="27">
        <v>12500</v>
      </c>
      <c r="AJ327" s="27">
        <v>0</v>
      </c>
      <c r="AK327">
        <v>238</v>
      </c>
      <c r="AL327" s="15" t="s">
        <v>144</v>
      </c>
      <c r="AM327" t="s">
        <v>840</v>
      </c>
      <c r="AN327" s="51">
        <v>26811</v>
      </c>
      <c r="AO327" s="27">
        <v>154243</v>
      </c>
      <c r="AP327" s="27">
        <v>38081</v>
      </c>
      <c r="AQ327" s="27">
        <v>66556</v>
      </c>
      <c r="AR327" s="27">
        <v>258880</v>
      </c>
      <c r="AS327" s="27">
        <v>0</v>
      </c>
      <c r="AT327" s="10">
        <f>AR327/D327</f>
        <v>9.655738316362687</v>
      </c>
      <c r="AU327" s="27">
        <v>195736</v>
      </c>
      <c r="AV327" s="27">
        <v>49944</v>
      </c>
      <c r="AW327" s="27">
        <v>13200</v>
      </c>
    </row>
    <row r="328" spans="3:49" ht="12.75">
      <c r="C328" s="60" t="s">
        <v>627</v>
      </c>
      <c r="D328" s="51">
        <f>SUM(D325:D327)</f>
        <v>121825</v>
      </c>
      <c r="F328" s="51">
        <f>SUM(F325:F327)</f>
        <v>52046</v>
      </c>
      <c r="G328" s="53">
        <v>9.25</v>
      </c>
      <c r="H328" s="54">
        <f>SUM(H325:H327)</f>
        <v>3</v>
      </c>
      <c r="I328" s="54">
        <f>SUM(I325:I327)</f>
        <v>2</v>
      </c>
      <c r="J328" s="54">
        <f>SUM(J325:J327)</f>
        <v>28</v>
      </c>
      <c r="K328" s="54">
        <f>SUM(K325:K327)</f>
        <v>2.5</v>
      </c>
      <c r="N328" s="60" t="s">
        <v>627</v>
      </c>
      <c r="O328" s="51">
        <f>SUM(O325:O327)</f>
        <v>121825</v>
      </c>
      <c r="P328" s="51">
        <f aca="true" t="shared" si="116" ref="P328:Y328">SUM(P325:P327)</f>
        <v>10012</v>
      </c>
      <c r="Q328" s="51">
        <f t="shared" si="116"/>
        <v>2573</v>
      </c>
      <c r="R328" s="51">
        <f t="shared" si="116"/>
        <v>255431</v>
      </c>
      <c r="S328" s="54">
        <f>R328/O328</f>
        <v>2.0967042889390517</v>
      </c>
      <c r="T328" s="51">
        <f t="shared" si="116"/>
        <v>589</v>
      </c>
      <c r="U328" s="51">
        <f t="shared" si="116"/>
        <v>580147</v>
      </c>
      <c r="V328" s="54">
        <f>U328/O328</f>
        <v>4.762134208906218</v>
      </c>
      <c r="W328" s="54">
        <f>U328/R328</f>
        <v>2.271247421025639</v>
      </c>
      <c r="X328" s="51">
        <f t="shared" si="116"/>
        <v>3677</v>
      </c>
      <c r="Y328" s="51">
        <f t="shared" si="116"/>
        <v>5198</v>
      </c>
      <c r="AB328" s="60" t="s">
        <v>627</v>
      </c>
      <c r="AC328" s="51">
        <f>SUM(AC325:AC327)</f>
        <v>121825</v>
      </c>
      <c r="AD328" s="27">
        <f aca="true" t="shared" si="117" ref="AD328:AJ328">SUM(AD325:AD327)</f>
        <v>581111</v>
      </c>
      <c r="AE328" s="27">
        <f t="shared" si="117"/>
        <v>525815</v>
      </c>
      <c r="AF328" s="27">
        <f t="shared" si="117"/>
        <v>29376</v>
      </c>
      <c r="AG328" s="27">
        <f t="shared" si="117"/>
        <v>397983</v>
      </c>
      <c r="AH328" s="27">
        <f t="shared" si="117"/>
        <v>1534285</v>
      </c>
      <c r="AI328" s="27">
        <f t="shared" si="117"/>
        <v>12500</v>
      </c>
      <c r="AJ328" s="27">
        <f t="shared" si="117"/>
        <v>0</v>
      </c>
      <c r="AM328" s="60" t="s">
        <v>627</v>
      </c>
      <c r="AN328" s="51">
        <f>SUM(AN325:AN327)</f>
        <v>121825</v>
      </c>
      <c r="AO328" s="27">
        <v>1086745</v>
      </c>
      <c r="AP328" s="27">
        <f>SUM(AP325:AP327)</f>
        <v>205589</v>
      </c>
      <c r="AQ328" s="27">
        <f>SUM(AQ325:AQ327)</f>
        <v>229540</v>
      </c>
      <c r="AR328" s="27">
        <f>SUM(AR325:AR327)</f>
        <v>1521874</v>
      </c>
      <c r="AS328" s="27">
        <v>0</v>
      </c>
      <c r="AT328" s="10">
        <f>AR328/AN328</f>
        <v>12.492296326698133</v>
      </c>
      <c r="AU328" s="27">
        <f>SUM(AU325:AU327)</f>
        <v>987417</v>
      </c>
      <c r="AV328" s="27">
        <f>SUM(AV325:AV327)</f>
        <v>505081</v>
      </c>
      <c r="AW328" s="27">
        <f>SUM(AW325:AW327)</f>
        <v>29376</v>
      </c>
    </row>
    <row r="330" spans="1:37" ht="12.75">
      <c r="A330" t="s">
        <v>125</v>
      </c>
      <c r="L330" t="s">
        <v>125</v>
      </c>
      <c r="Z330" t="s">
        <v>125</v>
      </c>
      <c r="AK330" t="s">
        <v>125</v>
      </c>
    </row>
    <row r="331" spans="1:49" ht="12.75">
      <c r="A331">
        <v>239</v>
      </c>
      <c r="C331" t="s">
        <v>895</v>
      </c>
      <c r="D331" s="51">
        <v>14261</v>
      </c>
      <c r="E331" s="55">
        <v>58</v>
      </c>
      <c r="F331" s="51">
        <v>3418</v>
      </c>
      <c r="G331" s="53">
        <v>1</v>
      </c>
      <c r="H331" s="54">
        <v>0</v>
      </c>
      <c r="I331" s="54">
        <v>0</v>
      </c>
      <c r="J331" s="54">
        <v>3.7</v>
      </c>
      <c r="K331" s="54">
        <v>0.8</v>
      </c>
      <c r="L331">
        <v>239</v>
      </c>
      <c r="N331" t="s">
        <v>895</v>
      </c>
      <c r="O331" s="51">
        <v>14261</v>
      </c>
      <c r="P331" s="51">
        <v>3542</v>
      </c>
      <c r="Q331" s="51">
        <v>1302</v>
      </c>
      <c r="R331" s="51">
        <v>30578</v>
      </c>
      <c r="S331" s="54">
        <f>R331/D331</f>
        <v>2.1441694130846365</v>
      </c>
      <c r="T331" s="51">
        <v>62</v>
      </c>
      <c r="U331" s="51">
        <v>44498</v>
      </c>
      <c r="V331" s="54">
        <f>U331/D331</f>
        <v>3.1202580464203074</v>
      </c>
      <c r="W331" s="54">
        <f t="shared" si="99"/>
        <v>1.4552292497874288</v>
      </c>
      <c r="X331" s="51">
        <v>115</v>
      </c>
      <c r="Y331" s="51">
        <v>273</v>
      </c>
      <c r="Z331">
        <v>239</v>
      </c>
      <c r="AB331" t="s">
        <v>895</v>
      </c>
      <c r="AC331" s="51">
        <v>14261</v>
      </c>
      <c r="AD331" s="27">
        <v>26158</v>
      </c>
      <c r="AE331" s="27">
        <v>64566</v>
      </c>
      <c r="AF331" s="27">
        <v>12468</v>
      </c>
      <c r="AG331" s="27">
        <v>72091</v>
      </c>
      <c r="AH331" s="27">
        <v>175283</v>
      </c>
      <c r="AI331" s="27">
        <v>0</v>
      </c>
      <c r="AJ331" s="27">
        <v>20094</v>
      </c>
      <c r="AK331">
        <v>239</v>
      </c>
      <c r="AM331" t="s">
        <v>895</v>
      </c>
      <c r="AN331" s="51">
        <v>14261</v>
      </c>
      <c r="AO331" s="27">
        <v>95342</v>
      </c>
      <c r="AP331" s="27">
        <v>26879</v>
      </c>
      <c r="AQ331" s="27">
        <v>53116</v>
      </c>
      <c r="AR331" s="27">
        <v>175337</v>
      </c>
      <c r="AS331" s="27">
        <v>0</v>
      </c>
      <c r="AT331" s="10">
        <f>AR331/D331</f>
        <v>12.294860107986818</v>
      </c>
      <c r="AU331" s="27">
        <v>102600</v>
      </c>
      <c r="AV331" s="27">
        <v>61736</v>
      </c>
      <c r="AW331" s="27">
        <v>11001</v>
      </c>
    </row>
    <row r="332" spans="4:49" ht="12.75">
      <c r="D332" s="51">
        <f>SUM(D331)</f>
        <v>14261</v>
      </c>
      <c r="F332" s="51">
        <f>SUM(F331)</f>
        <v>3418</v>
      </c>
      <c r="G332" s="53">
        <v>1</v>
      </c>
      <c r="H332" s="54">
        <f>SUM(H331)</f>
        <v>0</v>
      </c>
      <c r="I332" s="54">
        <f>SUM(I331)</f>
        <v>0</v>
      </c>
      <c r="J332" s="54">
        <f>SUM(J331)</f>
        <v>3.7</v>
      </c>
      <c r="K332" s="54">
        <f>SUM(K331)</f>
        <v>0.8</v>
      </c>
      <c r="O332" s="51">
        <f>SUM(O331)</f>
        <v>14261</v>
      </c>
      <c r="P332" s="51">
        <f aca="true" t="shared" si="118" ref="P332:Y332">SUM(P331)</f>
        <v>3542</v>
      </c>
      <c r="Q332" s="51">
        <f t="shared" si="118"/>
        <v>1302</v>
      </c>
      <c r="R332" s="51">
        <f t="shared" si="118"/>
        <v>30578</v>
      </c>
      <c r="S332" s="54">
        <f t="shared" si="118"/>
        <v>2.1441694130846365</v>
      </c>
      <c r="T332" s="51">
        <f t="shared" si="118"/>
        <v>62</v>
      </c>
      <c r="U332" s="51">
        <f t="shared" si="118"/>
        <v>44498</v>
      </c>
      <c r="V332" s="54">
        <f t="shared" si="118"/>
        <v>3.1202580464203074</v>
      </c>
      <c r="W332" s="54">
        <f t="shared" si="118"/>
        <v>1.4552292497874288</v>
      </c>
      <c r="X332" s="51">
        <f t="shared" si="118"/>
        <v>115</v>
      </c>
      <c r="Y332" s="51">
        <f t="shared" si="118"/>
        <v>273</v>
      </c>
      <c r="AC332" s="51">
        <f>SUM(AC331)</f>
        <v>14261</v>
      </c>
      <c r="AD332" s="27">
        <f aca="true" t="shared" si="119" ref="AD332:AJ332">SUM(AD331)</f>
        <v>26158</v>
      </c>
      <c r="AE332" s="27">
        <f t="shared" si="119"/>
        <v>64566</v>
      </c>
      <c r="AF332" s="27">
        <f t="shared" si="119"/>
        <v>12468</v>
      </c>
      <c r="AG332" s="27">
        <f t="shared" si="119"/>
        <v>72091</v>
      </c>
      <c r="AH332" s="27">
        <f t="shared" si="119"/>
        <v>175283</v>
      </c>
      <c r="AI332" s="27">
        <f t="shared" si="119"/>
        <v>0</v>
      </c>
      <c r="AJ332" s="27">
        <f t="shared" si="119"/>
        <v>20094</v>
      </c>
      <c r="AM332" s="60" t="s">
        <v>628</v>
      </c>
      <c r="AN332" s="51">
        <f>SUM(AN331)</f>
        <v>14261</v>
      </c>
      <c r="AO332" s="27">
        <v>95342</v>
      </c>
      <c r="AP332" s="27">
        <f>SUM(AP331)</f>
        <v>26879</v>
      </c>
      <c r="AQ332" s="27">
        <f>SUM(AQ331)</f>
        <v>53116</v>
      </c>
      <c r="AR332" s="27">
        <f>SUM(AR331)</f>
        <v>175337</v>
      </c>
      <c r="AS332" s="28">
        <v>0</v>
      </c>
      <c r="AT332" s="10">
        <f>SUM(AT331)</f>
        <v>12.294860107986818</v>
      </c>
      <c r="AU332" s="27">
        <f>SUM(AU331)</f>
        <v>102600</v>
      </c>
      <c r="AV332" s="27">
        <f>SUM(AV331)</f>
        <v>61736</v>
      </c>
      <c r="AW332" s="27">
        <f>SUM(AW331)</f>
        <v>11001</v>
      </c>
    </row>
    <row r="334" spans="1:37" ht="12.75">
      <c r="A334" t="s">
        <v>123</v>
      </c>
      <c r="L334" t="s">
        <v>123</v>
      </c>
      <c r="Z334" t="s">
        <v>123</v>
      </c>
      <c r="AK334" t="s">
        <v>123</v>
      </c>
    </row>
    <row r="335" spans="1:49" ht="12.75">
      <c r="A335">
        <v>240</v>
      </c>
      <c r="B335" s="15" t="s">
        <v>143</v>
      </c>
      <c r="C335" t="s">
        <v>907</v>
      </c>
      <c r="D335" s="51">
        <v>0</v>
      </c>
      <c r="E335" s="55">
        <v>0</v>
      </c>
      <c r="F335" s="51">
        <v>0</v>
      </c>
      <c r="G335" s="53">
        <v>1</v>
      </c>
      <c r="H335" s="54">
        <v>0</v>
      </c>
      <c r="I335" s="54">
        <v>0</v>
      </c>
      <c r="J335" s="54">
        <v>0</v>
      </c>
      <c r="K335" s="54">
        <v>0</v>
      </c>
      <c r="L335">
        <v>240</v>
      </c>
      <c r="M335" s="15" t="s">
        <v>143</v>
      </c>
      <c r="N335" t="s">
        <v>907</v>
      </c>
      <c r="O335" s="51">
        <v>0</v>
      </c>
      <c r="P335" s="51">
        <v>0</v>
      </c>
      <c r="Q335" s="51">
        <v>0</v>
      </c>
      <c r="R335" s="51">
        <v>0</v>
      </c>
      <c r="S335" s="54">
        <v>0</v>
      </c>
      <c r="T335" s="51">
        <v>0</v>
      </c>
      <c r="U335" s="51">
        <v>0</v>
      </c>
      <c r="V335" s="54">
        <v>0</v>
      </c>
      <c r="W335" s="54">
        <v>0</v>
      </c>
      <c r="X335" s="51">
        <v>0</v>
      </c>
      <c r="Y335" s="51">
        <v>0</v>
      </c>
      <c r="Z335">
        <v>240</v>
      </c>
      <c r="AA335" s="15" t="s">
        <v>143</v>
      </c>
      <c r="AB335" t="s">
        <v>907</v>
      </c>
      <c r="AC335" s="51">
        <v>0</v>
      </c>
      <c r="AD335" s="27">
        <v>0</v>
      </c>
      <c r="AE335" s="27">
        <v>57169</v>
      </c>
      <c r="AF335" s="27">
        <v>0</v>
      </c>
      <c r="AG335" s="27">
        <v>20516</v>
      </c>
      <c r="AH335" s="27">
        <v>77685</v>
      </c>
      <c r="AI335" s="27">
        <v>0</v>
      </c>
      <c r="AJ335" s="27">
        <v>0</v>
      </c>
      <c r="AK335">
        <v>240</v>
      </c>
      <c r="AL335" s="15" t="s">
        <v>143</v>
      </c>
      <c r="AM335" t="s">
        <v>491</v>
      </c>
      <c r="AN335" s="51">
        <v>0</v>
      </c>
      <c r="AO335" s="27">
        <v>28324</v>
      </c>
      <c r="AP335" s="27">
        <v>19761</v>
      </c>
      <c r="AQ335" s="27">
        <v>26081</v>
      </c>
      <c r="AR335" s="27">
        <v>74166</v>
      </c>
      <c r="AS335" s="27">
        <v>0</v>
      </c>
      <c r="AT335" s="10">
        <v>0</v>
      </c>
      <c r="AU335" s="27">
        <v>16997</v>
      </c>
      <c r="AV335" s="27">
        <v>57169</v>
      </c>
      <c r="AW335" s="27">
        <v>0</v>
      </c>
    </row>
    <row r="336" spans="1:49" ht="12.75">
      <c r="A336">
        <v>241</v>
      </c>
      <c r="B336" s="15" t="s">
        <v>144</v>
      </c>
      <c r="C336" t="s">
        <v>873</v>
      </c>
      <c r="D336" s="51">
        <v>28297</v>
      </c>
      <c r="E336" s="55">
        <v>50</v>
      </c>
      <c r="F336" s="51">
        <v>8983</v>
      </c>
      <c r="G336" s="53">
        <v>1</v>
      </c>
      <c r="H336" s="54">
        <v>0</v>
      </c>
      <c r="I336" s="54">
        <v>0</v>
      </c>
      <c r="J336" s="54">
        <v>13</v>
      </c>
      <c r="K336" s="54">
        <v>4</v>
      </c>
      <c r="L336">
        <v>241</v>
      </c>
      <c r="M336" s="15" t="s">
        <v>144</v>
      </c>
      <c r="N336" t="s">
        <v>873</v>
      </c>
      <c r="O336" s="51">
        <v>28297</v>
      </c>
      <c r="P336" s="51">
        <v>2300</v>
      </c>
      <c r="Q336" s="51">
        <v>173</v>
      </c>
      <c r="R336" s="51">
        <v>53915</v>
      </c>
      <c r="S336" s="54">
        <f>R336/D336</f>
        <v>1.9053256528960667</v>
      </c>
      <c r="T336" s="51">
        <v>115</v>
      </c>
      <c r="U336" s="51">
        <v>56214</v>
      </c>
      <c r="V336" s="54">
        <f>U336/D336</f>
        <v>1.9865710145951867</v>
      </c>
      <c r="W336" s="54">
        <f t="shared" si="99"/>
        <v>1.0426411944727811</v>
      </c>
      <c r="X336" s="51">
        <v>175</v>
      </c>
      <c r="Y336" s="51">
        <v>221</v>
      </c>
      <c r="Z336">
        <v>241</v>
      </c>
      <c r="AA336" s="15" t="s">
        <v>144</v>
      </c>
      <c r="AB336" t="s">
        <v>873</v>
      </c>
      <c r="AC336" s="51">
        <v>28297</v>
      </c>
      <c r="AD336" s="27">
        <v>46489</v>
      </c>
      <c r="AE336" s="27">
        <v>78906</v>
      </c>
      <c r="AF336" s="27">
        <v>0</v>
      </c>
      <c r="AG336" s="27">
        <v>181027</v>
      </c>
      <c r="AH336" s="27">
        <v>306422</v>
      </c>
      <c r="AI336" s="27">
        <v>0</v>
      </c>
      <c r="AJ336" s="27">
        <v>0</v>
      </c>
      <c r="AK336">
        <v>241</v>
      </c>
      <c r="AL336" s="15" t="s">
        <v>144</v>
      </c>
      <c r="AM336" t="s">
        <v>492</v>
      </c>
      <c r="AN336" s="51">
        <v>28297</v>
      </c>
      <c r="AO336" s="27">
        <v>184644</v>
      </c>
      <c r="AP336" s="27">
        <v>43472</v>
      </c>
      <c r="AQ336" s="27">
        <v>87654</v>
      </c>
      <c r="AR336" s="27">
        <v>315770</v>
      </c>
      <c r="AS336" s="27">
        <v>0</v>
      </c>
      <c r="AT336" s="10">
        <f>AR336/D336</f>
        <v>11.159133477047037</v>
      </c>
      <c r="AU336" s="27">
        <v>236864</v>
      </c>
      <c r="AV336" s="27">
        <v>78906</v>
      </c>
      <c r="AW336" s="27">
        <v>0</v>
      </c>
    </row>
    <row r="337" spans="1:49" ht="12.75">
      <c r="A337">
        <v>242</v>
      </c>
      <c r="B337" s="15" t="s">
        <v>144</v>
      </c>
      <c r="C337" t="s">
        <v>881</v>
      </c>
      <c r="D337" s="51">
        <v>12375</v>
      </c>
      <c r="E337" s="55">
        <v>51</v>
      </c>
      <c r="F337" s="51">
        <v>2651</v>
      </c>
      <c r="G337" s="53">
        <v>1</v>
      </c>
      <c r="H337" s="54">
        <v>2</v>
      </c>
      <c r="I337" s="54">
        <v>0</v>
      </c>
      <c r="J337" s="54">
        <v>1.25</v>
      </c>
      <c r="K337" s="54">
        <v>2.25</v>
      </c>
      <c r="L337">
        <v>242</v>
      </c>
      <c r="M337" s="15" t="s">
        <v>144</v>
      </c>
      <c r="N337" t="s">
        <v>881</v>
      </c>
      <c r="O337" s="51">
        <v>12375</v>
      </c>
      <c r="P337" s="51">
        <v>5919</v>
      </c>
      <c r="Q337" s="51">
        <v>4071</v>
      </c>
      <c r="R337" s="51">
        <v>43117</v>
      </c>
      <c r="S337" s="54">
        <f>R337/D337</f>
        <v>3.4842020202020203</v>
      </c>
      <c r="T337" s="51">
        <v>89</v>
      </c>
      <c r="U337" s="51">
        <v>30822</v>
      </c>
      <c r="V337" s="54">
        <f>U337/D337</f>
        <v>2.490666666666667</v>
      </c>
      <c r="W337" s="54">
        <f t="shared" si="99"/>
        <v>0.7148456525268455</v>
      </c>
      <c r="X337" s="51">
        <v>100</v>
      </c>
      <c r="Y337" s="51">
        <v>50</v>
      </c>
      <c r="Z337">
        <v>242</v>
      </c>
      <c r="AA337" s="15" t="s">
        <v>144</v>
      </c>
      <c r="AB337" t="s">
        <v>881</v>
      </c>
      <c r="AC337" s="51">
        <v>12375</v>
      </c>
      <c r="AD337" s="27">
        <v>45566</v>
      </c>
      <c r="AE337" s="27">
        <v>50068</v>
      </c>
      <c r="AF337" s="27">
        <v>0</v>
      </c>
      <c r="AG337" s="27">
        <v>29686</v>
      </c>
      <c r="AH337" s="27">
        <v>125320</v>
      </c>
      <c r="AI337" s="27">
        <v>0</v>
      </c>
      <c r="AJ337" s="27">
        <v>14270</v>
      </c>
      <c r="AK337">
        <v>242</v>
      </c>
      <c r="AL337" s="15" t="s">
        <v>144</v>
      </c>
      <c r="AM337" t="s">
        <v>881</v>
      </c>
      <c r="AN337" s="51">
        <v>12375</v>
      </c>
      <c r="AO337" s="27">
        <v>79424</v>
      </c>
      <c r="AP337" s="27">
        <v>22684</v>
      </c>
      <c r="AQ337" s="27">
        <v>23716</v>
      </c>
      <c r="AR337" s="27">
        <v>125824</v>
      </c>
      <c r="AS337" s="27">
        <v>0</v>
      </c>
      <c r="AT337" s="10">
        <f>AR337/D337</f>
        <v>10.16759595959596</v>
      </c>
      <c r="AU337" s="27">
        <v>75756</v>
      </c>
      <c r="AV337" s="27">
        <v>50068</v>
      </c>
      <c r="AW337" s="27">
        <v>0</v>
      </c>
    </row>
    <row r="338" spans="3:49" ht="12.75">
      <c r="C338" s="60" t="s">
        <v>629</v>
      </c>
      <c r="D338" s="51">
        <f>SUM(D335:D337)</f>
        <v>40672</v>
      </c>
      <c r="F338" s="51">
        <f>SUM(F335:F337)</f>
        <v>11634</v>
      </c>
      <c r="G338" s="53">
        <v>3</v>
      </c>
      <c r="H338" s="54">
        <f>SUM(H335:H337)</f>
        <v>2</v>
      </c>
      <c r="I338" s="54">
        <f>SUM(I335:I337)</f>
        <v>0</v>
      </c>
      <c r="J338" s="54">
        <f>SUM(J335:J337)</f>
        <v>14.25</v>
      </c>
      <c r="K338" s="54">
        <f>SUM(K335:K337)</f>
        <v>6.25</v>
      </c>
      <c r="N338" s="60" t="s">
        <v>629</v>
      </c>
      <c r="O338" s="51">
        <f>SUM(O335:O337)</f>
        <v>40672</v>
      </c>
      <c r="P338" s="51">
        <f aca="true" t="shared" si="120" ref="P338:Y338">SUM(P335:P337)</f>
        <v>8219</v>
      </c>
      <c r="Q338" s="51">
        <f t="shared" si="120"/>
        <v>4244</v>
      </c>
      <c r="R338" s="51">
        <f t="shared" si="120"/>
        <v>97032</v>
      </c>
      <c r="S338" s="54">
        <f>R338/O338</f>
        <v>2.3857199055861527</v>
      </c>
      <c r="T338" s="51">
        <f t="shared" si="120"/>
        <v>204</v>
      </c>
      <c r="U338" s="51">
        <f t="shared" si="120"/>
        <v>87036</v>
      </c>
      <c r="V338" s="54">
        <f>U338/O338</f>
        <v>2.139948859166011</v>
      </c>
      <c r="W338" s="54">
        <f>U338/R338</f>
        <v>0.8969824387830818</v>
      </c>
      <c r="X338" s="51">
        <f t="shared" si="120"/>
        <v>275</v>
      </c>
      <c r="Y338" s="51">
        <f t="shared" si="120"/>
        <v>271</v>
      </c>
      <c r="AB338" s="60" t="s">
        <v>629</v>
      </c>
      <c r="AC338" s="51">
        <f>SUM(AC335:AC337)</f>
        <v>40672</v>
      </c>
      <c r="AD338" s="27">
        <f aca="true" t="shared" si="121" ref="AD338:AJ338">SUM(AD335:AD337)</f>
        <v>92055</v>
      </c>
      <c r="AE338" s="27">
        <f t="shared" si="121"/>
        <v>186143</v>
      </c>
      <c r="AF338" s="27">
        <f t="shared" si="121"/>
        <v>0</v>
      </c>
      <c r="AG338" s="27">
        <f t="shared" si="121"/>
        <v>231229</v>
      </c>
      <c r="AH338" s="27">
        <f t="shared" si="121"/>
        <v>509427</v>
      </c>
      <c r="AI338" s="27">
        <f t="shared" si="121"/>
        <v>0</v>
      </c>
      <c r="AJ338" s="27">
        <f t="shared" si="121"/>
        <v>14270</v>
      </c>
      <c r="AM338" s="60" t="s">
        <v>629</v>
      </c>
      <c r="AN338" s="51">
        <f>SUM(AN335:AN337)</f>
        <v>40672</v>
      </c>
      <c r="AO338" s="27">
        <v>292392</v>
      </c>
      <c r="AP338" s="27">
        <f>SUM(AP335:AP337)</f>
        <v>85917</v>
      </c>
      <c r="AQ338" s="27">
        <f>SUM(AQ335:AQ337)</f>
        <v>137451</v>
      </c>
      <c r="AR338" s="27">
        <f>SUM(AR335:AR337)</f>
        <v>515760</v>
      </c>
      <c r="AS338" s="27">
        <v>0</v>
      </c>
      <c r="AT338" s="10">
        <f>AR338/AN338</f>
        <v>12.68095987411487</v>
      </c>
      <c r="AU338" s="27">
        <f>SUM(AU335:AU337)</f>
        <v>329617</v>
      </c>
      <c r="AV338" s="27">
        <f>SUM(AV335:AV337)</f>
        <v>186143</v>
      </c>
      <c r="AW338" s="27">
        <f>SUM(AW335:AW337)</f>
        <v>0</v>
      </c>
    </row>
    <row r="339" ht="12.75">
      <c r="AS339" s="28"/>
    </row>
    <row r="340" spans="1:37" ht="12.75">
      <c r="A340" t="s">
        <v>127</v>
      </c>
      <c r="L340" t="s">
        <v>127</v>
      </c>
      <c r="Z340" t="s">
        <v>127</v>
      </c>
      <c r="AK340" t="s">
        <v>127</v>
      </c>
    </row>
    <row r="341" spans="1:49" ht="12.75">
      <c r="A341">
        <v>243</v>
      </c>
      <c r="C341" t="s">
        <v>929</v>
      </c>
      <c r="D341" s="51">
        <v>45586</v>
      </c>
      <c r="E341" s="55">
        <v>61</v>
      </c>
      <c r="F341" s="51">
        <v>6872</v>
      </c>
      <c r="G341" s="53">
        <v>1</v>
      </c>
      <c r="H341" s="54">
        <v>2.1</v>
      </c>
      <c r="I341" s="54">
        <v>0.69</v>
      </c>
      <c r="J341" s="54">
        <v>10.8</v>
      </c>
      <c r="K341" s="54">
        <v>0</v>
      </c>
      <c r="L341">
        <v>243</v>
      </c>
      <c r="N341" t="s">
        <v>929</v>
      </c>
      <c r="O341" s="51">
        <v>45586</v>
      </c>
      <c r="P341" s="51">
        <v>1339</v>
      </c>
      <c r="Q341" s="51">
        <v>0</v>
      </c>
      <c r="R341" s="51">
        <v>81483</v>
      </c>
      <c r="S341" s="54">
        <f>R341/D341</f>
        <v>1.7874566752950467</v>
      </c>
      <c r="T341" s="51">
        <v>97</v>
      </c>
      <c r="U341" s="51">
        <v>61325</v>
      </c>
      <c r="V341" s="54">
        <f>U341/D341</f>
        <v>1.3452595094985302</v>
      </c>
      <c r="W341" s="54">
        <f t="shared" si="99"/>
        <v>0.7526109740682105</v>
      </c>
      <c r="X341" s="51">
        <v>30</v>
      </c>
      <c r="Y341" s="51">
        <v>592</v>
      </c>
      <c r="Z341">
        <v>243</v>
      </c>
      <c r="AB341" t="s">
        <v>929</v>
      </c>
      <c r="AC341" s="51">
        <v>45586</v>
      </c>
      <c r="AD341" s="27">
        <v>100491</v>
      </c>
      <c r="AE341" s="27">
        <v>124319</v>
      </c>
      <c r="AF341" s="27">
        <v>11235</v>
      </c>
      <c r="AG341" s="27">
        <v>140072</v>
      </c>
      <c r="AH341" s="27">
        <v>376117</v>
      </c>
      <c r="AI341" s="27">
        <v>100</v>
      </c>
      <c r="AJ341" s="27">
        <v>17798</v>
      </c>
      <c r="AK341">
        <v>243</v>
      </c>
      <c r="AM341" t="s">
        <v>929</v>
      </c>
      <c r="AN341" s="51">
        <v>45586</v>
      </c>
      <c r="AO341" s="27">
        <v>234602</v>
      </c>
      <c r="AP341" s="27">
        <v>53344</v>
      </c>
      <c r="AQ341" s="27">
        <v>76621</v>
      </c>
      <c r="AR341" s="27">
        <v>364567</v>
      </c>
      <c r="AS341" s="27">
        <v>0</v>
      </c>
      <c r="AT341" s="10">
        <f>AR341/D341</f>
        <v>7.997345676304128</v>
      </c>
      <c r="AU341" s="27">
        <v>229013</v>
      </c>
      <c r="AV341" s="27">
        <v>124319</v>
      </c>
      <c r="AW341" s="27">
        <v>11235</v>
      </c>
    </row>
    <row r="342" spans="3:49" ht="12.75">
      <c r="C342" s="60" t="s">
        <v>630</v>
      </c>
      <c r="D342" s="51">
        <f>SUM(D341)</f>
        <v>45586</v>
      </c>
      <c r="F342" s="51">
        <f>SUM(F341)</f>
        <v>6872</v>
      </c>
      <c r="G342" s="53">
        <v>1</v>
      </c>
      <c r="H342" s="54">
        <f>SUM(H341)</f>
        <v>2.1</v>
      </c>
      <c r="I342" s="54">
        <f>SUM(I341)</f>
        <v>0.69</v>
      </c>
      <c r="J342" s="54">
        <f>SUM(J341)</f>
        <v>10.8</v>
      </c>
      <c r="K342" s="54">
        <f>SUM(K341)</f>
        <v>0</v>
      </c>
      <c r="N342" s="60" t="s">
        <v>630</v>
      </c>
      <c r="O342" s="51">
        <f>SUM(O341)</f>
        <v>45586</v>
      </c>
      <c r="P342" s="51">
        <f aca="true" t="shared" si="122" ref="P342:Y342">SUM(P341)</f>
        <v>1339</v>
      </c>
      <c r="Q342" s="51">
        <f t="shared" si="122"/>
        <v>0</v>
      </c>
      <c r="R342" s="51">
        <f t="shared" si="122"/>
        <v>81483</v>
      </c>
      <c r="S342" s="54">
        <f t="shared" si="122"/>
        <v>1.7874566752950467</v>
      </c>
      <c r="T342" s="51">
        <f t="shared" si="122"/>
        <v>97</v>
      </c>
      <c r="U342" s="51">
        <f t="shared" si="122"/>
        <v>61325</v>
      </c>
      <c r="V342" s="54">
        <f t="shared" si="122"/>
        <v>1.3452595094985302</v>
      </c>
      <c r="W342" s="54">
        <f t="shared" si="122"/>
        <v>0.7526109740682105</v>
      </c>
      <c r="X342" s="51">
        <f t="shared" si="122"/>
        <v>30</v>
      </c>
      <c r="Y342" s="51">
        <f t="shared" si="122"/>
        <v>592</v>
      </c>
      <c r="AB342" s="60" t="s">
        <v>630</v>
      </c>
      <c r="AC342" s="51">
        <f>SUM(AC341)</f>
        <v>45586</v>
      </c>
      <c r="AD342" s="27">
        <f aca="true" t="shared" si="123" ref="AD342:AJ342">SUM(AD341)</f>
        <v>100491</v>
      </c>
      <c r="AE342" s="27">
        <f t="shared" si="123"/>
        <v>124319</v>
      </c>
      <c r="AF342" s="27">
        <f t="shared" si="123"/>
        <v>11235</v>
      </c>
      <c r="AG342" s="27">
        <f t="shared" si="123"/>
        <v>140072</v>
      </c>
      <c r="AH342" s="27">
        <f t="shared" si="123"/>
        <v>376117</v>
      </c>
      <c r="AI342" s="27">
        <f t="shared" si="123"/>
        <v>100</v>
      </c>
      <c r="AJ342" s="27">
        <f t="shared" si="123"/>
        <v>17798</v>
      </c>
      <c r="AM342" s="60" t="s">
        <v>630</v>
      </c>
      <c r="AN342" s="51">
        <f>SUM(AN341)</f>
        <v>45586</v>
      </c>
      <c r="AO342" s="27">
        <v>234602</v>
      </c>
      <c r="AP342" s="27">
        <f>SUM(AP341)</f>
        <v>53344</v>
      </c>
      <c r="AQ342" s="27">
        <f>SUM(AQ341)</f>
        <v>76621</v>
      </c>
      <c r="AR342" s="27">
        <f>SUM(AR341)</f>
        <v>364567</v>
      </c>
      <c r="AS342" s="27">
        <v>0</v>
      </c>
      <c r="AT342" s="10">
        <f>SUM(AT341)</f>
        <v>7.997345676304128</v>
      </c>
      <c r="AU342" s="27">
        <f>SUM(AU341)</f>
        <v>229013</v>
      </c>
      <c r="AV342" s="27">
        <f>SUM(AV341)</f>
        <v>124319</v>
      </c>
      <c r="AW342" s="27">
        <f>SUM(AW341)</f>
        <v>11235</v>
      </c>
    </row>
    <row r="344" spans="1:37" ht="12.75">
      <c r="A344" t="s">
        <v>105</v>
      </c>
      <c r="L344" t="s">
        <v>105</v>
      </c>
      <c r="Z344" t="s">
        <v>105</v>
      </c>
      <c r="AK344" t="s">
        <v>105</v>
      </c>
    </row>
    <row r="345" spans="1:49" ht="12.75">
      <c r="A345">
        <v>244</v>
      </c>
      <c r="C345" t="s">
        <v>783</v>
      </c>
      <c r="D345" s="51">
        <v>3607</v>
      </c>
      <c r="E345" s="55">
        <v>35</v>
      </c>
      <c r="F345" s="51">
        <v>3093</v>
      </c>
      <c r="G345" s="53">
        <v>0</v>
      </c>
      <c r="H345" s="54">
        <v>0.69</v>
      </c>
      <c r="I345" s="54">
        <v>1</v>
      </c>
      <c r="J345" s="54">
        <v>1.4</v>
      </c>
      <c r="K345" s="54">
        <v>0</v>
      </c>
      <c r="L345">
        <v>244</v>
      </c>
      <c r="N345" t="s">
        <v>783</v>
      </c>
      <c r="O345" s="51">
        <v>3607</v>
      </c>
      <c r="P345" s="51">
        <v>1093</v>
      </c>
      <c r="Q345" s="51">
        <v>176</v>
      </c>
      <c r="R345" s="51">
        <v>27380</v>
      </c>
      <c r="S345" s="54">
        <f>R345/D345</f>
        <v>7.59079567507624</v>
      </c>
      <c r="T345" s="51">
        <v>68</v>
      </c>
      <c r="U345" s="51">
        <v>35640</v>
      </c>
      <c r="V345" s="54">
        <f>U345/D345</f>
        <v>9.880787357915166</v>
      </c>
      <c r="W345" s="54">
        <f t="shared" si="99"/>
        <v>1.3016800584368151</v>
      </c>
      <c r="X345" s="51">
        <v>106</v>
      </c>
      <c r="Y345" s="51">
        <v>112</v>
      </c>
      <c r="Z345">
        <v>244</v>
      </c>
      <c r="AB345" t="s">
        <v>783</v>
      </c>
      <c r="AC345" s="51">
        <v>3607</v>
      </c>
      <c r="AD345" s="27">
        <v>11700</v>
      </c>
      <c r="AE345" s="27">
        <v>19682</v>
      </c>
      <c r="AF345" s="27">
        <v>0</v>
      </c>
      <c r="AG345" s="27">
        <v>19611</v>
      </c>
      <c r="AH345" s="27">
        <v>50993</v>
      </c>
      <c r="AI345" s="27">
        <v>0</v>
      </c>
      <c r="AJ345" s="27">
        <v>0</v>
      </c>
      <c r="AK345">
        <v>244</v>
      </c>
      <c r="AM345" t="s">
        <v>783</v>
      </c>
      <c r="AN345" s="51">
        <v>3607</v>
      </c>
      <c r="AO345" s="27">
        <v>32248</v>
      </c>
      <c r="AP345" s="27">
        <v>20483</v>
      </c>
      <c r="AQ345" s="27">
        <v>23239</v>
      </c>
      <c r="AR345" s="27">
        <v>75970</v>
      </c>
      <c r="AS345" s="27">
        <v>4210</v>
      </c>
      <c r="AT345" s="10">
        <f>AR345/D345</f>
        <v>21.0618242306626</v>
      </c>
      <c r="AU345" s="27">
        <v>56588</v>
      </c>
      <c r="AV345" s="27">
        <v>19382</v>
      </c>
      <c r="AW345" s="27">
        <v>0</v>
      </c>
    </row>
    <row r="346" spans="1:49" ht="12.75">
      <c r="A346">
        <v>245</v>
      </c>
      <c r="C346" t="s">
        <v>798</v>
      </c>
      <c r="D346" s="51">
        <v>3746</v>
      </c>
      <c r="E346" s="55">
        <v>35</v>
      </c>
      <c r="F346" s="51">
        <v>1889</v>
      </c>
      <c r="G346" s="53">
        <v>0</v>
      </c>
      <c r="H346" s="54">
        <v>0</v>
      </c>
      <c r="I346" s="54">
        <v>0</v>
      </c>
      <c r="J346" s="54">
        <v>1.08</v>
      </c>
      <c r="K346" s="54">
        <v>0</v>
      </c>
      <c r="L346">
        <v>245</v>
      </c>
      <c r="N346" t="s">
        <v>798</v>
      </c>
      <c r="O346" s="51">
        <v>3746</v>
      </c>
      <c r="P346" s="51">
        <v>343</v>
      </c>
      <c r="Q346" s="51">
        <v>0</v>
      </c>
      <c r="R346" s="51">
        <v>17208</v>
      </c>
      <c r="S346" s="54">
        <f>R346/D346</f>
        <v>4.593699946609717</v>
      </c>
      <c r="T346" s="51">
        <v>30</v>
      </c>
      <c r="U346" s="51">
        <v>5207</v>
      </c>
      <c r="V346" s="54">
        <f>U346/D346</f>
        <v>1.3900160170848905</v>
      </c>
      <c r="W346" s="54">
        <f t="shared" si="99"/>
        <v>0.30259181775918176</v>
      </c>
      <c r="X346" s="51">
        <v>0</v>
      </c>
      <c r="Y346" s="51">
        <v>33</v>
      </c>
      <c r="Z346">
        <v>245</v>
      </c>
      <c r="AB346" t="s">
        <v>798</v>
      </c>
      <c r="AC346" s="51">
        <v>3746</v>
      </c>
      <c r="AD346" s="27">
        <v>11000</v>
      </c>
      <c r="AE346" s="27">
        <v>10480</v>
      </c>
      <c r="AF346" s="27">
        <v>0</v>
      </c>
      <c r="AG346" s="27">
        <v>7513</v>
      </c>
      <c r="AH346" s="27">
        <v>28993</v>
      </c>
      <c r="AI346" s="27">
        <v>0</v>
      </c>
      <c r="AJ346" s="27">
        <v>0</v>
      </c>
      <c r="AK346">
        <v>245</v>
      </c>
      <c r="AM346" t="s">
        <v>798</v>
      </c>
      <c r="AN346" s="51">
        <v>3746</v>
      </c>
      <c r="AO346" s="27">
        <v>13589</v>
      </c>
      <c r="AP346" s="27">
        <v>5875</v>
      </c>
      <c r="AQ346" s="27">
        <v>7124</v>
      </c>
      <c r="AR346" s="27">
        <v>26588</v>
      </c>
      <c r="AS346" s="27">
        <v>0</v>
      </c>
      <c r="AT346" s="10">
        <f>AR346/D346</f>
        <v>7.097704217832354</v>
      </c>
      <c r="AU346" s="27">
        <v>16107</v>
      </c>
      <c r="AV346" s="27">
        <v>10481</v>
      </c>
      <c r="AW346" s="27">
        <v>0</v>
      </c>
    </row>
    <row r="347" spans="1:49" ht="12.75">
      <c r="A347">
        <v>246</v>
      </c>
      <c r="C347" t="s">
        <v>933</v>
      </c>
      <c r="D347" s="51">
        <v>32146</v>
      </c>
      <c r="E347" s="55">
        <v>58</v>
      </c>
      <c r="F347" s="51">
        <v>11323</v>
      </c>
      <c r="G347" s="53">
        <v>4</v>
      </c>
      <c r="H347" s="54">
        <v>0</v>
      </c>
      <c r="I347" s="54">
        <v>0</v>
      </c>
      <c r="J347" s="54">
        <v>5.77</v>
      </c>
      <c r="K347" s="54">
        <v>0</v>
      </c>
      <c r="L347">
        <v>246</v>
      </c>
      <c r="N347" t="s">
        <v>933</v>
      </c>
      <c r="O347" s="51">
        <v>32146</v>
      </c>
      <c r="P347" s="51">
        <v>5934</v>
      </c>
      <c r="Q347" s="51">
        <v>2823</v>
      </c>
      <c r="R347" s="51">
        <v>70723</v>
      </c>
      <c r="S347" s="54">
        <f>R347/D347</f>
        <v>2.2000559945249796</v>
      </c>
      <c r="T347" s="51">
        <v>124</v>
      </c>
      <c r="U347" s="51">
        <v>118725</v>
      </c>
      <c r="V347" s="54">
        <f>U347/D347</f>
        <v>3.693305543457973</v>
      </c>
      <c r="W347" s="54">
        <f t="shared" si="99"/>
        <v>1.6787325198308896</v>
      </c>
      <c r="X347" s="51">
        <v>107</v>
      </c>
      <c r="Y347" s="51">
        <v>483</v>
      </c>
      <c r="Z347">
        <v>246</v>
      </c>
      <c r="AB347" t="s">
        <v>933</v>
      </c>
      <c r="AC347" s="51">
        <v>32146</v>
      </c>
      <c r="AD347" s="27">
        <v>93191</v>
      </c>
      <c r="AE347" s="27">
        <v>87722</v>
      </c>
      <c r="AF347" s="27">
        <v>0</v>
      </c>
      <c r="AG347" s="27">
        <v>134577</v>
      </c>
      <c r="AH347" s="27">
        <v>315490</v>
      </c>
      <c r="AI347" s="27">
        <v>7500</v>
      </c>
      <c r="AJ347" s="27">
        <v>0</v>
      </c>
      <c r="AK347">
        <v>246</v>
      </c>
      <c r="AM347" t="s">
        <v>933</v>
      </c>
      <c r="AN347" s="51">
        <v>32146</v>
      </c>
      <c r="AO347" s="27">
        <v>158029</v>
      </c>
      <c r="AP347" s="27">
        <v>68081</v>
      </c>
      <c r="AQ347" s="27">
        <v>56963</v>
      </c>
      <c r="AR347" s="27">
        <v>283073</v>
      </c>
      <c r="AS347" s="28">
        <v>0</v>
      </c>
      <c r="AT347" s="10">
        <f>AR347/D347</f>
        <v>8.80585453866733</v>
      </c>
      <c r="AU347" s="27">
        <v>195950</v>
      </c>
      <c r="AV347" s="27">
        <v>87123</v>
      </c>
      <c r="AW347" s="27">
        <v>0</v>
      </c>
    </row>
    <row r="348" spans="1:49" ht="12.75">
      <c r="A348">
        <v>247</v>
      </c>
      <c r="C348" t="s">
        <v>1109</v>
      </c>
      <c r="D348" s="51">
        <v>955</v>
      </c>
      <c r="E348" s="57">
        <v>26</v>
      </c>
      <c r="F348" s="58">
        <v>1054</v>
      </c>
      <c r="G348" s="53">
        <v>0</v>
      </c>
      <c r="H348" s="56">
        <v>0</v>
      </c>
      <c r="I348" s="56">
        <v>0</v>
      </c>
      <c r="J348" s="56">
        <v>0.74</v>
      </c>
      <c r="K348" s="56">
        <v>0</v>
      </c>
      <c r="L348">
        <v>247</v>
      </c>
      <c r="N348" t="s">
        <v>1109</v>
      </c>
      <c r="O348" s="51">
        <v>955</v>
      </c>
      <c r="P348" s="58">
        <v>638</v>
      </c>
      <c r="Q348" s="58">
        <v>483</v>
      </c>
      <c r="R348" s="58">
        <v>12542</v>
      </c>
      <c r="S348" s="54">
        <f>R348/D348</f>
        <v>13.132984293193717</v>
      </c>
      <c r="T348" s="58">
        <v>23</v>
      </c>
      <c r="U348" s="58">
        <v>2802</v>
      </c>
      <c r="V348" s="54">
        <f>U348/D348</f>
        <v>2.9340314136125656</v>
      </c>
      <c r="W348" s="54">
        <f t="shared" si="99"/>
        <v>0.22340934460213682</v>
      </c>
      <c r="X348" s="58">
        <v>0</v>
      </c>
      <c r="Y348" s="58">
        <v>14</v>
      </c>
      <c r="Z348">
        <v>247</v>
      </c>
      <c r="AB348" t="s">
        <v>1109</v>
      </c>
      <c r="AC348" s="51">
        <v>955</v>
      </c>
      <c r="AD348" s="28">
        <v>5000</v>
      </c>
      <c r="AE348" s="28">
        <v>5837</v>
      </c>
      <c r="AF348" s="28">
        <v>0</v>
      </c>
      <c r="AG348" s="28">
        <v>7255</v>
      </c>
      <c r="AH348" s="28">
        <v>18092</v>
      </c>
      <c r="AI348" s="28">
        <v>0</v>
      </c>
      <c r="AJ348" s="28">
        <v>0</v>
      </c>
      <c r="AK348">
        <v>247</v>
      </c>
      <c r="AM348" t="s">
        <v>1109</v>
      </c>
      <c r="AN348" s="51">
        <v>955</v>
      </c>
      <c r="AO348" s="27">
        <v>7834</v>
      </c>
      <c r="AP348" s="28">
        <v>5429</v>
      </c>
      <c r="AQ348" s="28">
        <v>7321</v>
      </c>
      <c r="AR348" s="28">
        <v>20584</v>
      </c>
      <c r="AS348" s="27">
        <v>0</v>
      </c>
      <c r="AT348" s="10">
        <f>AR348/D348</f>
        <v>21.55392670157068</v>
      </c>
      <c r="AU348" s="27">
        <v>14747</v>
      </c>
      <c r="AV348" s="27">
        <v>5837</v>
      </c>
      <c r="AW348" s="27">
        <v>0</v>
      </c>
    </row>
    <row r="349" spans="3:49" ht="12.75">
      <c r="C349" s="60" t="s">
        <v>631</v>
      </c>
      <c r="D349" s="51">
        <f>SUM(D345:D348)</f>
        <v>40454</v>
      </c>
      <c r="E349" s="57"/>
      <c r="F349" s="58">
        <f>SUM(F345:F348)</f>
        <v>17359</v>
      </c>
      <c r="G349" s="53">
        <v>4</v>
      </c>
      <c r="H349" s="56">
        <f>SUM(H345:H348)</f>
        <v>0.69</v>
      </c>
      <c r="I349" s="56">
        <f>SUM(I345:I348)</f>
        <v>1</v>
      </c>
      <c r="J349" s="56">
        <f>SUM(J345:J348)</f>
        <v>8.99</v>
      </c>
      <c r="K349" s="56">
        <f>SUM(K345:K348)</f>
        <v>0</v>
      </c>
      <c r="N349" s="60" t="s">
        <v>631</v>
      </c>
      <c r="O349" s="51">
        <f>SUM(O345:O348)</f>
        <v>40454</v>
      </c>
      <c r="P349" s="58">
        <f aca="true" t="shared" si="124" ref="P349:Y349">SUM(P345:P348)</f>
        <v>8008</v>
      </c>
      <c r="Q349" s="58">
        <f t="shared" si="124"/>
        <v>3482</v>
      </c>
      <c r="R349" s="58">
        <f t="shared" si="124"/>
        <v>127853</v>
      </c>
      <c r="S349" s="54">
        <f>R349/O349</f>
        <v>3.1604538488159393</v>
      </c>
      <c r="T349" s="58">
        <f t="shared" si="124"/>
        <v>245</v>
      </c>
      <c r="U349" s="58">
        <f t="shared" si="124"/>
        <v>162374</v>
      </c>
      <c r="V349" s="54">
        <f>U349/O349</f>
        <v>4.013793444405992</v>
      </c>
      <c r="W349" s="54">
        <f>U349/R349</f>
        <v>1.270005396822914</v>
      </c>
      <c r="X349" s="58">
        <f t="shared" si="124"/>
        <v>213</v>
      </c>
      <c r="Y349" s="58">
        <f t="shared" si="124"/>
        <v>642</v>
      </c>
      <c r="AB349" s="60" t="s">
        <v>631</v>
      </c>
      <c r="AC349" s="51">
        <f>SUM(AC345:AC348)</f>
        <v>40454</v>
      </c>
      <c r="AD349" s="28">
        <f aca="true" t="shared" si="125" ref="AD349:AJ349">SUM(AD345:AD348)</f>
        <v>120891</v>
      </c>
      <c r="AE349" s="28">
        <f t="shared" si="125"/>
        <v>123721</v>
      </c>
      <c r="AF349" s="28">
        <f t="shared" si="125"/>
        <v>0</v>
      </c>
      <c r="AG349" s="28">
        <f t="shared" si="125"/>
        <v>168956</v>
      </c>
      <c r="AH349" s="28">
        <f t="shared" si="125"/>
        <v>413568</v>
      </c>
      <c r="AI349" s="28">
        <f t="shared" si="125"/>
        <v>7500</v>
      </c>
      <c r="AJ349" s="28">
        <f t="shared" si="125"/>
        <v>0</v>
      </c>
      <c r="AM349" s="60" t="s">
        <v>631</v>
      </c>
      <c r="AN349" s="51">
        <f>SUM(AN345:AN348)</f>
        <v>40454</v>
      </c>
      <c r="AO349" s="27">
        <v>211700</v>
      </c>
      <c r="AP349" s="28">
        <f aca="true" t="shared" si="126" ref="AP349:AW349">SUM(AP345:AP348)</f>
        <v>99868</v>
      </c>
      <c r="AQ349" s="28">
        <f t="shared" si="126"/>
        <v>94647</v>
      </c>
      <c r="AR349" s="28">
        <f t="shared" si="126"/>
        <v>406215</v>
      </c>
      <c r="AS349" s="27">
        <f t="shared" si="126"/>
        <v>4210</v>
      </c>
      <c r="AT349" s="10">
        <f>AR349/AN349</f>
        <v>10.041405052652395</v>
      </c>
      <c r="AU349" s="27">
        <f t="shared" si="126"/>
        <v>283392</v>
      </c>
      <c r="AV349" s="27">
        <f t="shared" si="126"/>
        <v>122823</v>
      </c>
      <c r="AW349" s="27">
        <f t="shared" si="126"/>
        <v>0</v>
      </c>
    </row>
    <row r="350" spans="5:44" ht="12.75">
      <c r="E350" s="57"/>
      <c r="F350" s="58"/>
      <c r="H350" s="56"/>
      <c r="I350" s="56"/>
      <c r="J350" s="56"/>
      <c r="K350" s="56"/>
      <c r="P350" s="58"/>
      <c r="Q350" s="58"/>
      <c r="R350" s="58"/>
      <c r="T350" s="58"/>
      <c r="U350" s="58"/>
      <c r="X350" s="58"/>
      <c r="Y350" s="58"/>
      <c r="AD350" s="28"/>
      <c r="AE350" s="28"/>
      <c r="AF350" s="28"/>
      <c r="AG350" s="28"/>
      <c r="AH350" s="28"/>
      <c r="AI350" s="28"/>
      <c r="AJ350" s="28"/>
      <c r="AP350" s="28"/>
      <c r="AQ350" s="28"/>
      <c r="AR350" s="28"/>
    </row>
    <row r="351" spans="1:44" ht="12.75">
      <c r="A351" t="s">
        <v>129</v>
      </c>
      <c r="E351" s="57"/>
      <c r="F351" s="58"/>
      <c r="H351" s="56"/>
      <c r="I351" s="56"/>
      <c r="J351" s="56"/>
      <c r="K351" s="56"/>
      <c r="L351" t="s">
        <v>129</v>
      </c>
      <c r="P351" s="58"/>
      <c r="Q351" s="58"/>
      <c r="R351" s="58"/>
      <c r="T351" s="58"/>
      <c r="U351" s="58"/>
      <c r="X351" s="58"/>
      <c r="Y351" s="58"/>
      <c r="Z351" t="s">
        <v>129</v>
      </c>
      <c r="AD351" s="28"/>
      <c r="AE351" s="28"/>
      <c r="AF351" s="28"/>
      <c r="AG351" s="28"/>
      <c r="AH351" s="28"/>
      <c r="AI351" s="28"/>
      <c r="AJ351" s="28"/>
      <c r="AK351" t="s">
        <v>129</v>
      </c>
      <c r="AP351" s="28"/>
      <c r="AQ351" s="28"/>
      <c r="AR351" s="28"/>
    </row>
    <row r="352" spans="1:49" ht="12.75">
      <c r="A352">
        <v>248</v>
      </c>
      <c r="B352" s="15" t="s">
        <v>143</v>
      </c>
      <c r="C352" t="s">
        <v>939</v>
      </c>
      <c r="D352" s="51">
        <v>0</v>
      </c>
      <c r="E352" s="55">
        <v>50</v>
      </c>
      <c r="F352" s="51">
        <v>0</v>
      </c>
      <c r="G352" s="53">
        <v>0</v>
      </c>
      <c r="H352" s="56">
        <v>0</v>
      </c>
      <c r="I352" s="56">
        <v>0</v>
      </c>
      <c r="J352" s="56">
        <v>0</v>
      </c>
      <c r="K352" s="56">
        <v>0</v>
      </c>
      <c r="L352">
        <v>248</v>
      </c>
      <c r="M352" s="15" t="s">
        <v>143</v>
      </c>
      <c r="N352" t="s">
        <v>939</v>
      </c>
      <c r="O352" s="51">
        <v>0</v>
      </c>
      <c r="P352" s="58">
        <v>0</v>
      </c>
      <c r="Q352" s="58">
        <v>0</v>
      </c>
      <c r="R352" s="58">
        <v>0</v>
      </c>
      <c r="S352" s="54">
        <v>0</v>
      </c>
      <c r="T352" s="58">
        <v>0</v>
      </c>
      <c r="U352" s="58">
        <v>0</v>
      </c>
      <c r="V352" s="54">
        <v>0</v>
      </c>
      <c r="W352" s="54">
        <v>0</v>
      </c>
      <c r="X352" s="58">
        <v>0</v>
      </c>
      <c r="Y352" s="58">
        <v>0</v>
      </c>
      <c r="Z352">
        <v>248</v>
      </c>
      <c r="AA352" s="15" t="s">
        <v>143</v>
      </c>
      <c r="AB352" t="s">
        <v>939</v>
      </c>
      <c r="AC352" s="51">
        <v>0</v>
      </c>
      <c r="AD352" s="28">
        <v>0</v>
      </c>
      <c r="AE352" s="28">
        <v>19718</v>
      </c>
      <c r="AF352" s="28">
        <v>50000</v>
      </c>
      <c r="AG352" s="28">
        <v>1171</v>
      </c>
      <c r="AH352" s="28">
        <v>70889</v>
      </c>
      <c r="AI352" s="28">
        <v>0</v>
      </c>
      <c r="AJ352" s="28">
        <v>0</v>
      </c>
      <c r="AK352">
        <v>248</v>
      </c>
      <c r="AL352" s="15" t="s">
        <v>143</v>
      </c>
      <c r="AM352" t="s">
        <v>939</v>
      </c>
      <c r="AN352" s="51">
        <v>0</v>
      </c>
      <c r="AO352" s="27">
        <v>0</v>
      </c>
      <c r="AP352" s="28">
        <v>49267</v>
      </c>
      <c r="AQ352" s="28">
        <v>20454</v>
      </c>
      <c r="AR352" s="28">
        <v>69721</v>
      </c>
      <c r="AS352" s="27">
        <v>0</v>
      </c>
      <c r="AT352" s="10">
        <v>0</v>
      </c>
      <c r="AU352" s="27">
        <v>3</v>
      </c>
      <c r="AV352" s="27">
        <v>19718</v>
      </c>
      <c r="AW352" s="27">
        <v>50000</v>
      </c>
    </row>
    <row r="353" spans="1:49" ht="12.75">
      <c r="A353">
        <v>249</v>
      </c>
      <c r="B353" s="15" t="s">
        <v>144</v>
      </c>
      <c r="C353" t="s">
        <v>1001</v>
      </c>
      <c r="D353" s="51">
        <v>7778</v>
      </c>
      <c r="E353" s="55">
        <v>50</v>
      </c>
      <c r="F353" s="51">
        <v>3152</v>
      </c>
      <c r="G353" s="53">
        <v>1</v>
      </c>
      <c r="H353" s="54">
        <v>0</v>
      </c>
      <c r="I353" s="54">
        <v>0</v>
      </c>
      <c r="J353" s="54">
        <v>2.2</v>
      </c>
      <c r="K353" s="54">
        <v>0.3</v>
      </c>
      <c r="L353">
        <v>249</v>
      </c>
      <c r="M353" s="15" t="s">
        <v>144</v>
      </c>
      <c r="N353" t="s">
        <v>1001</v>
      </c>
      <c r="O353" s="51">
        <v>7778</v>
      </c>
      <c r="P353" s="51">
        <v>3237</v>
      </c>
      <c r="Q353" s="51">
        <v>1002</v>
      </c>
      <c r="R353" s="51">
        <v>30590</v>
      </c>
      <c r="S353" s="54">
        <f aca="true" t="shared" si="127" ref="S353:S358">R353/D353</f>
        <v>3.932887631781949</v>
      </c>
      <c r="T353" s="51">
        <v>85</v>
      </c>
      <c r="U353" s="51">
        <v>32966</v>
      </c>
      <c r="V353" s="54">
        <f aca="true" t="shared" si="128" ref="V353:V358">U353/D353</f>
        <v>4.238364618153767</v>
      </c>
      <c r="W353" s="54">
        <f t="shared" si="99"/>
        <v>1.0776724419745014</v>
      </c>
      <c r="X353" s="51">
        <v>536</v>
      </c>
      <c r="Y353" s="51">
        <v>126</v>
      </c>
      <c r="Z353">
        <v>249</v>
      </c>
      <c r="AA353" s="15" t="s">
        <v>144</v>
      </c>
      <c r="AB353" t="s">
        <v>1001</v>
      </c>
      <c r="AC353" s="51">
        <v>7778</v>
      </c>
      <c r="AD353" s="27">
        <v>24949</v>
      </c>
      <c r="AE353" s="27">
        <v>32838</v>
      </c>
      <c r="AF353" s="27">
        <v>0</v>
      </c>
      <c r="AG353" s="27">
        <v>62063</v>
      </c>
      <c r="AH353" s="27">
        <v>119850</v>
      </c>
      <c r="AI353" s="27">
        <v>2500</v>
      </c>
      <c r="AJ353" s="27">
        <v>3932</v>
      </c>
      <c r="AK353">
        <v>249</v>
      </c>
      <c r="AL353" s="15" t="s">
        <v>144</v>
      </c>
      <c r="AM353" t="s">
        <v>1001</v>
      </c>
      <c r="AN353" s="51">
        <v>7778</v>
      </c>
      <c r="AO353" s="27">
        <v>73144</v>
      </c>
      <c r="AP353" s="27">
        <v>22994</v>
      </c>
      <c r="AQ353" s="27">
        <v>31811</v>
      </c>
      <c r="AR353" s="27">
        <v>127949</v>
      </c>
      <c r="AS353" s="27">
        <v>0</v>
      </c>
      <c r="AT353" s="10">
        <f aca="true" t="shared" si="129" ref="AT353:AT358">AR353/D353</f>
        <v>16.450115710979688</v>
      </c>
      <c r="AU353" s="27">
        <v>95111</v>
      </c>
      <c r="AV353" s="27">
        <v>32838</v>
      </c>
      <c r="AW353" s="27">
        <v>0</v>
      </c>
    </row>
    <row r="354" spans="1:49" ht="12.75">
      <c r="A354">
        <v>250</v>
      </c>
      <c r="B354" s="15" t="s">
        <v>144</v>
      </c>
      <c r="C354" t="s">
        <v>1089</v>
      </c>
      <c r="D354" s="51">
        <v>16225</v>
      </c>
      <c r="E354" s="55">
        <v>50</v>
      </c>
      <c r="F354" s="51">
        <v>2142</v>
      </c>
      <c r="G354" s="53">
        <v>1</v>
      </c>
      <c r="H354" s="54">
        <v>0</v>
      </c>
      <c r="I354" s="54">
        <v>0</v>
      </c>
      <c r="J354" s="54">
        <v>3.3</v>
      </c>
      <c r="K354" s="54">
        <v>2</v>
      </c>
      <c r="L354">
        <v>250</v>
      </c>
      <c r="M354" s="15" t="s">
        <v>144</v>
      </c>
      <c r="N354" t="s">
        <v>1089</v>
      </c>
      <c r="O354" s="51">
        <v>16225</v>
      </c>
      <c r="P354" s="51">
        <v>2091</v>
      </c>
      <c r="Q354" s="51">
        <v>2039</v>
      </c>
      <c r="R354" s="51">
        <v>38480</v>
      </c>
      <c r="S354" s="54">
        <f t="shared" si="127"/>
        <v>2.371648690292758</v>
      </c>
      <c r="T354" s="51">
        <v>88</v>
      </c>
      <c r="U354" s="51">
        <v>43877</v>
      </c>
      <c r="V354" s="54">
        <f t="shared" si="128"/>
        <v>2.7042835130970726</v>
      </c>
      <c r="W354" s="54">
        <f t="shared" si="99"/>
        <v>1.1402546777546778</v>
      </c>
      <c r="X354" s="51">
        <v>119</v>
      </c>
      <c r="Y354" s="51">
        <v>347</v>
      </c>
      <c r="Z354">
        <v>250</v>
      </c>
      <c r="AA354" s="15" t="s">
        <v>144</v>
      </c>
      <c r="AB354" t="s">
        <v>1089</v>
      </c>
      <c r="AC354" s="51">
        <v>16225</v>
      </c>
      <c r="AD354" s="27">
        <v>42761</v>
      </c>
      <c r="AE354" s="27">
        <v>51718</v>
      </c>
      <c r="AF354" s="27">
        <v>0</v>
      </c>
      <c r="AG354" s="27">
        <v>35936</v>
      </c>
      <c r="AH354" s="27">
        <v>130415</v>
      </c>
      <c r="AI354" s="27">
        <v>0</v>
      </c>
      <c r="AJ354" s="27">
        <v>8794</v>
      </c>
      <c r="AK354">
        <v>250</v>
      </c>
      <c r="AL354" s="15" t="s">
        <v>144</v>
      </c>
      <c r="AM354" t="s">
        <v>493</v>
      </c>
      <c r="AN354" s="51">
        <v>16225</v>
      </c>
      <c r="AO354" s="27">
        <v>94468</v>
      </c>
      <c r="AP354" s="27">
        <v>18123</v>
      </c>
      <c r="AQ354" s="27">
        <v>18494</v>
      </c>
      <c r="AR354" s="27">
        <v>131085</v>
      </c>
      <c r="AS354" s="27">
        <v>0</v>
      </c>
      <c r="AT354" s="10">
        <f t="shared" si="129"/>
        <v>8.079198767334361</v>
      </c>
      <c r="AU354" s="27">
        <v>79367</v>
      </c>
      <c r="AV354" s="27">
        <v>51718</v>
      </c>
      <c r="AW354" s="27">
        <v>0</v>
      </c>
    </row>
    <row r="355" spans="1:49" ht="12.75">
      <c r="A355">
        <v>251</v>
      </c>
      <c r="B355" s="15" t="s">
        <v>144</v>
      </c>
      <c r="C355" t="s">
        <v>1094</v>
      </c>
      <c r="D355" s="51">
        <v>11758</v>
      </c>
      <c r="E355" s="55">
        <v>45</v>
      </c>
      <c r="F355" s="51">
        <v>4265</v>
      </c>
      <c r="G355" s="53">
        <v>0</v>
      </c>
      <c r="H355" s="54">
        <v>1</v>
      </c>
      <c r="I355" s="54">
        <v>0</v>
      </c>
      <c r="J355" s="54">
        <v>1.82</v>
      </c>
      <c r="K355" s="54">
        <v>0.71</v>
      </c>
      <c r="L355">
        <v>251</v>
      </c>
      <c r="M355" s="15" t="s">
        <v>144</v>
      </c>
      <c r="N355" t="s">
        <v>1094</v>
      </c>
      <c r="O355" s="51">
        <v>11758</v>
      </c>
      <c r="P355" s="51">
        <v>3111</v>
      </c>
      <c r="Q355" s="51">
        <v>1385</v>
      </c>
      <c r="R355" s="51">
        <v>27997</v>
      </c>
      <c r="S355" s="54">
        <f t="shared" si="127"/>
        <v>2.3811022282701138</v>
      </c>
      <c r="T355" s="51">
        <v>80</v>
      </c>
      <c r="U355" s="51">
        <v>44084</v>
      </c>
      <c r="V355" s="54">
        <f t="shared" si="128"/>
        <v>3.749277087940126</v>
      </c>
      <c r="W355" s="54">
        <f t="shared" si="99"/>
        <v>1.5745972782798157</v>
      </c>
      <c r="X355" s="51">
        <v>175</v>
      </c>
      <c r="Y355" s="51">
        <v>601</v>
      </c>
      <c r="Z355">
        <v>251</v>
      </c>
      <c r="AA355" s="15" t="s">
        <v>144</v>
      </c>
      <c r="AB355" t="s">
        <v>1094</v>
      </c>
      <c r="AC355" s="51">
        <v>11758</v>
      </c>
      <c r="AD355" s="27">
        <v>35917</v>
      </c>
      <c r="AE355" s="27">
        <v>34031</v>
      </c>
      <c r="AF355" s="27">
        <v>0</v>
      </c>
      <c r="AG355" s="27">
        <v>40389</v>
      </c>
      <c r="AH355" s="27">
        <v>110337</v>
      </c>
      <c r="AI355" s="27">
        <v>6500</v>
      </c>
      <c r="AJ355" s="27">
        <v>3860</v>
      </c>
      <c r="AK355">
        <v>251</v>
      </c>
      <c r="AL355" s="15" t="s">
        <v>144</v>
      </c>
      <c r="AM355" t="s">
        <v>494</v>
      </c>
      <c r="AN355" s="51">
        <v>11758</v>
      </c>
      <c r="AO355" s="27">
        <v>53538</v>
      </c>
      <c r="AP355" s="27">
        <v>19413</v>
      </c>
      <c r="AQ355" s="27">
        <v>37586</v>
      </c>
      <c r="AR355" s="27">
        <v>110537</v>
      </c>
      <c r="AS355" s="27">
        <v>181016</v>
      </c>
      <c r="AT355" s="10">
        <f t="shared" si="129"/>
        <v>9.40100357203606</v>
      </c>
      <c r="AU355" s="27">
        <v>76506</v>
      </c>
      <c r="AV355" s="27">
        <v>34031</v>
      </c>
      <c r="AW355" s="27">
        <v>0</v>
      </c>
    </row>
    <row r="356" spans="1:49" ht="12.75">
      <c r="A356">
        <v>252</v>
      </c>
      <c r="B356" s="15" t="s">
        <v>144</v>
      </c>
      <c r="C356" t="s">
        <v>1095</v>
      </c>
      <c r="D356" s="51">
        <v>5301</v>
      </c>
      <c r="E356" s="55">
        <v>42</v>
      </c>
      <c r="F356" s="51">
        <v>818</v>
      </c>
      <c r="G356" s="53">
        <v>0</v>
      </c>
      <c r="H356" s="54">
        <v>0</v>
      </c>
      <c r="I356" s="54">
        <v>0.86</v>
      </c>
      <c r="J356" s="54">
        <v>1.42</v>
      </c>
      <c r="K356" s="54">
        <v>0.14</v>
      </c>
      <c r="L356">
        <v>252</v>
      </c>
      <c r="M356" s="15" t="s">
        <v>144</v>
      </c>
      <c r="N356" t="s">
        <v>1095</v>
      </c>
      <c r="O356" s="51">
        <v>5301</v>
      </c>
      <c r="P356" s="51">
        <v>8339</v>
      </c>
      <c r="Q356" s="51">
        <v>4871</v>
      </c>
      <c r="R356" s="51">
        <v>16866</v>
      </c>
      <c r="S356" s="54">
        <f t="shared" si="127"/>
        <v>3.1816638370118846</v>
      </c>
      <c r="T356" s="51">
        <v>57</v>
      </c>
      <c r="U356" s="51">
        <v>10855</v>
      </c>
      <c r="V356" s="54">
        <f t="shared" si="128"/>
        <v>2.0477268439916996</v>
      </c>
      <c r="W356" s="54">
        <f t="shared" si="99"/>
        <v>0.6436025139333571</v>
      </c>
      <c r="X356" s="51">
        <v>66</v>
      </c>
      <c r="Y356" s="51">
        <v>78</v>
      </c>
      <c r="Z356">
        <v>252</v>
      </c>
      <c r="AA356" s="15" t="s">
        <v>144</v>
      </c>
      <c r="AB356" t="s">
        <v>1095</v>
      </c>
      <c r="AC356" s="51">
        <v>5301</v>
      </c>
      <c r="AD356" s="27">
        <v>16384</v>
      </c>
      <c r="AE356" s="27">
        <v>25260</v>
      </c>
      <c r="AF356" s="27">
        <v>0</v>
      </c>
      <c r="AG356" s="27">
        <v>44792</v>
      </c>
      <c r="AH356" s="27">
        <v>86436</v>
      </c>
      <c r="AI356" s="27">
        <v>0</v>
      </c>
      <c r="AJ356" s="27">
        <v>6317</v>
      </c>
      <c r="AK356">
        <v>252</v>
      </c>
      <c r="AL356" s="15" t="s">
        <v>144</v>
      </c>
      <c r="AM356" t="s">
        <v>495</v>
      </c>
      <c r="AN356" s="51">
        <v>5301</v>
      </c>
      <c r="AO356" s="27">
        <v>36091</v>
      </c>
      <c r="AP356" s="27">
        <v>7959</v>
      </c>
      <c r="AQ356" s="27">
        <v>19649</v>
      </c>
      <c r="AR356" s="27">
        <v>63699</v>
      </c>
      <c r="AS356" s="28">
        <v>0</v>
      </c>
      <c r="AT356" s="10">
        <f t="shared" si="129"/>
        <v>12.016411997736276</v>
      </c>
      <c r="AU356" s="27">
        <v>38439</v>
      </c>
      <c r="AV356" s="27">
        <v>25260</v>
      </c>
      <c r="AW356" s="27">
        <v>0</v>
      </c>
    </row>
    <row r="357" spans="1:49" ht="12.75">
      <c r="A357">
        <v>253</v>
      </c>
      <c r="B357" s="15" t="s">
        <v>144</v>
      </c>
      <c r="C357" t="s">
        <v>9</v>
      </c>
      <c r="D357" s="51">
        <v>1897</v>
      </c>
      <c r="E357" s="55">
        <v>39.5</v>
      </c>
      <c r="F357" s="51">
        <v>1115</v>
      </c>
      <c r="G357" s="53">
        <v>0</v>
      </c>
      <c r="H357" s="54">
        <v>0</v>
      </c>
      <c r="I357" s="54">
        <v>0.6</v>
      </c>
      <c r="J357" s="54">
        <v>0.6</v>
      </c>
      <c r="K357" s="54">
        <v>0.6</v>
      </c>
      <c r="L357">
        <v>253</v>
      </c>
      <c r="M357" s="15" t="s">
        <v>144</v>
      </c>
      <c r="N357" t="s">
        <v>9</v>
      </c>
      <c r="O357" s="51">
        <v>1897</v>
      </c>
      <c r="P357" s="51">
        <v>4383</v>
      </c>
      <c r="Q357" s="51">
        <v>475</v>
      </c>
      <c r="R357" s="51">
        <v>17497</v>
      </c>
      <c r="S357" s="54">
        <f t="shared" si="127"/>
        <v>9.223510806536638</v>
      </c>
      <c r="T357" s="51">
        <v>56</v>
      </c>
      <c r="U357" s="51">
        <v>4969</v>
      </c>
      <c r="V357" s="54">
        <f t="shared" si="128"/>
        <v>2.6193990511333687</v>
      </c>
      <c r="W357" s="54">
        <f t="shared" si="99"/>
        <v>0.28399154140709837</v>
      </c>
      <c r="X357" s="51">
        <v>59</v>
      </c>
      <c r="Y357" s="51">
        <v>16</v>
      </c>
      <c r="Z357">
        <v>253</v>
      </c>
      <c r="AA357" s="15" t="s">
        <v>144</v>
      </c>
      <c r="AB357" t="s">
        <v>9</v>
      </c>
      <c r="AC357" s="51">
        <v>1897</v>
      </c>
      <c r="AD357" s="27">
        <v>17378</v>
      </c>
      <c r="AE357" s="27">
        <v>13589</v>
      </c>
      <c r="AF357" s="27">
        <v>0</v>
      </c>
      <c r="AG357" s="27">
        <v>2266</v>
      </c>
      <c r="AH357" s="27">
        <v>33233</v>
      </c>
      <c r="AI357" s="27">
        <v>0</v>
      </c>
      <c r="AJ357" s="27">
        <v>5335</v>
      </c>
      <c r="AK357">
        <v>253</v>
      </c>
      <c r="AL357" s="15" t="s">
        <v>144</v>
      </c>
      <c r="AM357" t="s">
        <v>9</v>
      </c>
      <c r="AN357" s="51">
        <v>1897</v>
      </c>
      <c r="AO357" s="27">
        <v>14884</v>
      </c>
      <c r="AP357" s="27">
        <v>6960</v>
      </c>
      <c r="AQ357" s="27">
        <v>7600</v>
      </c>
      <c r="AR357" s="27">
        <v>29444</v>
      </c>
      <c r="AS357" s="27">
        <v>0</v>
      </c>
      <c r="AT357" s="10">
        <f t="shared" si="129"/>
        <v>15.521349499209277</v>
      </c>
      <c r="AU357" s="27">
        <v>15855</v>
      </c>
      <c r="AV357" s="27">
        <v>13589</v>
      </c>
      <c r="AW357" s="27">
        <v>0</v>
      </c>
    </row>
    <row r="358" spans="1:49" ht="12.75">
      <c r="A358">
        <v>254</v>
      </c>
      <c r="B358" s="15" t="s">
        <v>144</v>
      </c>
      <c r="C358" t="s">
        <v>12</v>
      </c>
      <c r="D358" s="51">
        <v>2973</v>
      </c>
      <c r="E358" s="55">
        <v>35</v>
      </c>
      <c r="F358" s="51">
        <v>2366</v>
      </c>
      <c r="G358" s="53">
        <v>0</v>
      </c>
      <c r="H358" s="54">
        <v>0</v>
      </c>
      <c r="I358" s="54">
        <v>0</v>
      </c>
      <c r="J358" s="54">
        <v>0.8</v>
      </c>
      <c r="K358" s="54">
        <v>0</v>
      </c>
      <c r="L358">
        <v>254</v>
      </c>
      <c r="M358" s="15" t="s">
        <v>144</v>
      </c>
      <c r="N358" t="s">
        <v>12</v>
      </c>
      <c r="O358" s="51">
        <v>2973</v>
      </c>
      <c r="P358" s="51">
        <v>1232</v>
      </c>
      <c r="Q358" s="51">
        <v>640</v>
      </c>
      <c r="R358" s="51">
        <v>11217</v>
      </c>
      <c r="S358" s="54">
        <f t="shared" si="127"/>
        <v>3.772956609485368</v>
      </c>
      <c r="T358" s="51">
        <v>35</v>
      </c>
      <c r="U358" s="51">
        <v>7025</v>
      </c>
      <c r="V358" s="54">
        <f t="shared" si="128"/>
        <v>2.3629330642448707</v>
      </c>
      <c r="W358" s="54">
        <f t="shared" si="99"/>
        <v>0.6262815369528394</v>
      </c>
      <c r="X358" s="51">
        <v>55</v>
      </c>
      <c r="Y358" s="51">
        <v>10</v>
      </c>
      <c r="Z358">
        <v>254</v>
      </c>
      <c r="AA358" s="15" t="s">
        <v>144</v>
      </c>
      <c r="AB358" t="s">
        <v>12</v>
      </c>
      <c r="AC358" s="51">
        <v>2973</v>
      </c>
      <c r="AD358" s="27">
        <v>7667</v>
      </c>
      <c r="AE358" s="27">
        <v>16437</v>
      </c>
      <c r="AF358" s="27">
        <v>0</v>
      </c>
      <c r="AG358" s="27">
        <v>20700</v>
      </c>
      <c r="AH358" s="27">
        <v>44804</v>
      </c>
      <c r="AI358" s="27">
        <v>0</v>
      </c>
      <c r="AJ358" s="27">
        <v>0</v>
      </c>
      <c r="AK358">
        <v>254</v>
      </c>
      <c r="AL358" s="15" t="s">
        <v>144</v>
      </c>
      <c r="AM358" t="s">
        <v>12</v>
      </c>
      <c r="AN358" s="51">
        <v>2973</v>
      </c>
      <c r="AO358" s="27">
        <v>14227</v>
      </c>
      <c r="AP358" s="27">
        <v>18320</v>
      </c>
      <c r="AQ358" s="27">
        <v>6855</v>
      </c>
      <c r="AR358" s="27">
        <v>39402</v>
      </c>
      <c r="AS358" s="28">
        <v>0</v>
      </c>
      <c r="AT358" s="10">
        <f t="shared" si="129"/>
        <v>13.253279515640767</v>
      </c>
      <c r="AU358" s="27">
        <v>22965</v>
      </c>
      <c r="AV358" s="27">
        <v>16437</v>
      </c>
      <c r="AW358" s="27">
        <v>0</v>
      </c>
    </row>
    <row r="359" spans="3:49" ht="12.75">
      <c r="C359" s="60" t="s">
        <v>632</v>
      </c>
      <c r="D359" s="51">
        <f>SUM(D352:D358)</f>
        <v>45932</v>
      </c>
      <c r="F359" s="51">
        <f>SUM(F352:F358)</f>
        <v>13858</v>
      </c>
      <c r="G359" s="53">
        <v>2</v>
      </c>
      <c r="H359" s="54">
        <f>SUM(H352:H358)</f>
        <v>1</v>
      </c>
      <c r="I359" s="54">
        <f>SUM(I352:I358)</f>
        <v>1.46</v>
      </c>
      <c r="J359" s="54">
        <f>SUM(J352:J358)</f>
        <v>10.14</v>
      </c>
      <c r="K359" s="54">
        <f>SUM(K352:K358)</f>
        <v>3.75</v>
      </c>
      <c r="N359" s="60" t="s">
        <v>632</v>
      </c>
      <c r="O359" s="51">
        <f>SUM(O352:O358)</f>
        <v>45932</v>
      </c>
      <c r="P359" s="51">
        <f aca="true" t="shared" si="130" ref="P359:Y359">SUM(P352:P358)</f>
        <v>22393</v>
      </c>
      <c r="Q359" s="51">
        <f t="shared" si="130"/>
        <v>10412</v>
      </c>
      <c r="R359" s="51">
        <f t="shared" si="130"/>
        <v>142647</v>
      </c>
      <c r="S359" s="54">
        <f>R359/O359</f>
        <v>3.1056126447792387</v>
      </c>
      <c r="T359" s="51">
        <f t="shared" si="130"/>
        <v>401</v>
      </c>
      <c r="U359" s="51">
        <f t="shared" si="130"/>
        <v>143776</v>
      </c>
      <c r="V359" s="54">
        <f>U359/O359</f>
        <v>3.13019245841679</v>
      </c>
      <c r="W359" s="54">
        <f>U359/R359</f>
        <v>1.0079146424390277</v>
      </c>
      <c r="X359" s="51">
        <f t="shared" si="130"/>
        <v>1010</v>
      </c>
      <c r="Y359" s="51">
        <f t="shared" si="130"/>
        <v>1178</v>
      </c>
      <c r="AB359" s="60" t="s">
        <v>632</v>
      </c>
      <c r="AC359" s="51">
        <f>SUM(AC352:AC358)</f>
        <v>45932</v>
      </c>
      <c r="AD359" s="27">
        <f aca="true" t="shared" si="131" ref="AD359:AJ359">SUM(AD352:AD358)</f>
        <v>145056</v>
      </c>
      <c r="AE359" s="27">
        <f t="shared" si="131"/>
        <v>193591</v>
      </c>
      <c r="AF359" s="27">
        <f t="shared" si="131"/>
        <v>50000</v>
      </c>
      <c r="AG359" s="27">
        <f t="shared" si="131"/>
        <v>207317</v>
      </c>
      <c r="AH359" s="27">
        <f t="shared" si="131"/>
        <v>595964</v>
      </c>
      <c r="AI359" s="27">
        <f t="shared" si="131"/>
        <v>9000</v>
      </c>
      <c r="AJ359" s="27">
        <f t="shared" si="131"/>
        <v>28238</v>
      </c>
      <c r="AM359" s="60" t="s">
        <v>632</v>
      </c>
      <c r="AN359" s="51">
        <f>SUM(AN352:AN358)</f>
        <v>45932</v>
      </c>
      <c r="AO359" s="27">
        <v>286352</v>
      </c>
      <c r="AP359" s="27">
        <f aca="true" t="shared" si="132" ref="AP359:AW359">SUM(AP352:AP358)</f>
        <v>143036</v>
      </c>
      <c r="AQ359" s="27">
        <f t="shared" si="132"/>
        <v>142449</v>
      </c>
      <c r="AR359" s="27">
        <f t="shared" si="132"/>
        <v>571837</v>
      </c>
      <c r="AS359" s="27">
        <f t="shared" si="132"/>
        <v>181016</v>
      </c>
      <c r="AT359" s="10">
        <f>AR359/AN359</f>
        <v>12.449642950448489</v>
      </c>
      <c r="AU359" s="27">
        <f t="shared" si="132"/>
        <v>328246</v>
      </c>
      <c r="AV359" s="27">
        <f t="shared" si="132"/>
        <v>193591</v>
      </c>
      <c r="AW359" s="27">
        <f t="shared" si="132"/>
        <v>50000</v>
      </c>
    </row>
    <row r="361" spans="1:37" ht="12.75">
      <c r="A361" t="s">
        <v>132</v>
      </c>
      <c r="L361" t="s">
        <v>132</v>
      </c>
      <c r="Z361" t="s">
        <v>132</v>
      </c>
      <c r="AK361" t="s">
        <v>132</v>
      </c>
    </row>
    <row r="362" spans="1:49" ht="12.75">
      <c r="A362">
        <v>255</v>
      </c>
      <c r="C362" t="s">
        <v>948</v>
      </c>
      <c r="D362" s="51">
        <v>22821</v>
      </c>
      <c r="E362" s="55">
        <v>54</v>
      </c>
      <c r="F362" s="51">
        <v>12551</v>
      </c>
      <c r="G362" s="53">
        <v>1</v>
      </c>
      <c r="H362" s="54">
        <v>0</v>
      </c>
      <c r="I362" s="54">
        <v>0</v>
      </c>
      <c r="J362" s="54">
        <v>6</v>
      </c>
      <c r="K362" s="54">
        <v>0.5</v>
      </c>
      <c r="L362">
        <v>255</v>
      </c>
      <c r="N362" t="s">
        <v>948</v>
      </c>
      <c r="O362" s="51">
        <v>22821</v>
      </c>
      <c r="P362" s="51">
        <v>3528</v>
      </c>
      <c r="Q362" s="51">
        <v>2565</v>
      </c>
      <c r="R362" s="51">
        <v>50651</v>
      </c>
      <c r="S362" s="54">
        <f>R362/D362</f>
        <v>2.219490819858902</v>
      </c>
      <c r="T362" s="51">
        <v>93</v>
      </c>
      <c r="U362" s="51">
        <v>120999</v>
      </c>
      <c r="V362" s="54">
        <f>U362/D362</f>
        <v>5.302090180097279</v>
      </c>
      <c r="W362" s="54">
        <f t="shared" si="99"/>
        <v>2.3888768237547136</v>
      </c>
      <c r="X362" s="51">
        <v>517</v>
      </c>
      <c r="Y362" s="51">
        <v>650</v>
      </c>
      <c r="Z362">
        <v>255</v>
      </c>
      <c r="AB362" t="s">
        <v>948</v>
      </c>
      <c r="AC362" s="51">
        <v>22821</v>
      </c>
      <c r="AD362" s="27">
        <v>89706</v>
      </c>
      <c r="AE362" s="27">
        <v>81391</v>
      </c>
      <c r="AF362" s="27">
        <v>0</v>
      </c>
      <c r="AG362" s="27">
        <v>43383</v>
      </c>
      <c r="AH362" s="27">
        <v>214480</v>
      </c>
      <c r="AI362" s="27">
        <v>0</v>
      </c>
      <c r="AJ362" s="27">
        <v>5006</v>
      </c>
      <c r="AK362">
        <v>255</v>
      </c>
      <c r="AM362" t="s">
        <v>948</v>
      </c>
      <c r="AN362" s="51">
        <v>22821</v>
      </c>
      <c r="AO362" s="27">
        <v>114317</v>
      </c>
      <c r="AP362" s="27">
        <v>44780</v>
      </c>
      <c r="AQ362" s="27">
        <v>51343</v>
      </c>
      <c r="AR362" s="27">
        <v>210440</v>
      </c>
      <c r="AS362" s="27">
        <v>0</v>
      </c>
      <c r="AT362" s="10">
        <f>AR362/D362</f>
        <v>9.221331230007449</v>
      </c>
      <c r="AU362" s="27">
        <v>129049</v>
      </c>
      <c r="AV362" s="27">
        <v>81391</v>
      </c>
      <c r="AW362" s="27">
        <v>0</v>
      </c>
    </row>
    <row r="363" spans="3:49" ht="12.75">
      <c r="C363" s="60" t="s">
        <v>633</v>
      </c>
      <c r="D363" s="51">
        <f>SUM(D362)</f>
        <v>22821</v>
      </c>
      <c r="F363" s="51">
        <f>SUM(F362)</f>
        <v>12551</v>
      </c>
      <c r="G363" s="53">
        <v>1</v>
      </c>
      <c r="H363" s="54">
        <f>SUM(H362)</f>
        <v>0</v>
      </c>
      <c r="I363" s="54">
        <f>SUM(I362)</f>
        <v>0</v>
      </c>
      <c r="J363" s="54">
        <f>SUM(J362)</f>
        <v>6</v>
      </c>
      <c r="K363" s="54">
        <f>SUM(K362)</f>
        <v>0.5</v>
      </c>
      <c r="N363" s="60" t="s">
        <v>633</v>
      </c>
      <c r="O363" s="51">
        <f>SUM(O362)</f>
        <v>22821</v>
      </c>
      <c r="P363" s="51">
        <f aca="true" t="shared" si="133" ref="P363:Y363">SUM(P362)</f>
        <v>3528</v>
      </c>
      <c r="Q363" s="51">
        <f t="shared" si="133"/>
        <v>2565</v>
      </c>
      <c r="R363" s="51">
        <f t="shared" si="133"/>
        <v>50651</v>
      </c>
      <c r="S363" s="54">
        <f t="shared" si="133"/>
        <v>2.219490819858902</v>
      </c>
      <c r="T363" s="51">
        <f t="shared" si="133"/>
        <v>93</v>
      </c>
      <c r="U363" s="51">
        <f t="shared" si="133"/>
        <v>120999</v>
      </c>
      <c r="V363" s="54">
        <f t="shared" si="133"/>
        <v>5.302090180097279</v>
      </c>
      <c r="W363" s="54">
        <f t="shared" si="133"/>
        <v>2.3888768237547136</v>
      </c>
      <c r="X363" s="51">
        <f t="shared" si="133"/>
        <v>517</v>
      </c>
      <c r="Y363" s="51">
        <f t="shared" si="133"/>
        <v>650</v>
      </c>
      <c r="AB363" s="60" t="s">
        <v>633</v>
      </c>
      <c r="AC363" s="51">
        <f>SUM(AC362)</f>
        <v>22821</v>
      </c>
      <c r="AD363" s="27">
        <f aca="true" t="shared" si="134" ref="AD363:AJ363">SUM(AD362)</f>
        <v>89706</v>
      </c>
      <c r="AE363" s="27">
        <f t="shared" si="134"/>
        <v>81391</v>
      </c>
      <c r="AF363" s="27">
        <f t="shared" si="134"/>
        <v>0</v>
      </c>
      <c r="AG363" s="27">
        <f t="shared" si="134"/>
        <v>43383</v>
      </c>
      <c r="AH363" s="27">
        <f t="shared" si="134"/>
        <v>214480</v>
      </c>
      <c r="AI363" s="27">
        <f t="shared" si="134"/>
        <v>0</v>
      </c>
      <c r="AJ363" s="27">
        <f t="shared" si="134"/>
        <v>5006</v>
      </c>
      <c r="AM363" s="60" t="s">
        <v>633</v>
      </c>
      <c r="AN363" s="51">
        <f>SUM(AN362)</f>
        <v>22821</v>
      </c>
      <c r="AO363" s="27">
        <v>114317</v>
      </c>
      <c r="AP363" s="27">
        <f>SUM(AP362)</f>
        <v>44780</v>
      </c>
      <c r="AQ363" s="27">
        <f>SUM(AQ362)</f>
        <v>51343</v>
      </c>
      <c r="AR363" s="27">
        <f>SUM(AR362)</f>
        <v>210440</v>
      </c>
      <c r="AS363" s="27">
        <v>0</v>
      </c>
      <c r="AT363" s="10">
        <f>SUM(AT362)</f>
        <v>9.221331230007449</v>
      </c>
      <c r="AU363" s="27">
        <f>SUM(AU362)</f>
        <v>129049</v>
      </c>
      <c r="AV363" s="27">
        <f>SUM(AV362)</f>
        <v>81391</v>
      </c>
      <c r="AW363" s="27">
        <f>SUM(AW362)</f>
        <v>0</v>
      </c>
    </row>
    <row r="365" spans="1:37" ht="12.75">
      <c r="A365" t="s">
        <v>76</v>
      </c>
      <c r="L365" t="s">
        <v>76</v>
      </c>
      <c r="Z365" t="s">
        <v>76</v>
      </c>
      <c r="AK365" t="s">
        <v>76</v>
      </c>
    </row>
    <row r="366" spans="1:49" ht="12.75">
      <c r="A366">
        <v>256</v>
      </c>
      <c r="B366" s="15" t="s">
        <v>143</v>
      </c>
      <c r="C366" t="s">
        <v>954</v>
      </c>
      <c r="D366" s="51">
        <v>0</v>
      </c>
      <c r="E366" s="55">
        <v>37.5</v>
      </c>
      <c r="F366" s="51">
        <v>54251</v>
      </c>
      <c r="G366" s="53">
        <v>1</v>
      </c>
      <c r="H366" s="54">
        <v>0</v>
      </c>
      <c r="I366" s="54">
        <v>0</v>
      </c>
      <c r="J366" s="54">
        <v>1</v>
      </c>
      <c r="K366" s="54">
        <v>0</v>
      </c>
      <c r="L366">
        <v>256</v>
      </c>
      <c r="M366" s="15" t="s">
        <v>143</v>
      </c>
      <c r="N366" t="s">
        <v>954</v>
      </c>
      <c r="O366" s="51">
        <v>0</v>
      </c>
      <c r="P366" s="51">
        <v>0</v>
      </c>
      <c r="Q366" s="51">
        <v>0</v>
      </c>
      <c r="R366" s="51">
        <v>0</v>
      </c>
      <c r="S366" s="54">
        <v>0</v>
      </c>
      <c r="T366" s="51">
        <v>0</v>
      </c>
      <c r="U366" s="51">
        <v>0</v>
      </c>
      <c r="V366" s="54">
        <v>0</v>
      </c>
      <c r="W366" s="54">
        <v>0</v>
      </c>
      <c r="X366" s="51">
        <v>0</v>
      </c>
      <c r="Y366" s="51">
        <v>0</v>
      </c>
      <c r="Z366">
        <v>256</v>
      </c>
      <c r="AA366" s="15" t="s">
        <v>143</v>
      </c>
      <c r="AB366" t="s">
        <v>954</v>
      </c>
      <c r="AC366" s="51">
        <v>0</v>
      </c>
      <c r="AD366" s="27">
        <v>0</v>
      </c>
      <c r="AE366" s="27">
        <v>0</v>
      </c>
      <c r="AF366" s="27">
        <v>0</v>
      </c>
      <c r="AG366" s="27">
        <v>68470</v>
      </c>
      <c r="AH366" s="27">
        <v>68470</v>
      </c>
      <c r="AI366" s="27">
        <v>0</v>
      </c>
      <c r="AJ366" s="27">
        <v>0</v>
      </c>
      <c r="AK366">
        <v>256</v>
      </c>
      <c r="AL366" s="15" t="s">
        <v>143</v>
      </c>
      <c r="AM366" t="s">
        <v>496</v>
      </c>
      <c r="AN366" s="51">
        <v>0</v>
      </c>
      <c r="AO366" s="27">
        <v>114665</v>
      </c>
      <c r="AP366" s="27">
        <v>456</v>
      </c>
      <c r="AQ366" s="27">
        <v>99786</v>
      </c>
      <c r="AR366" s="27">
        <v>214907</v>
      </c>
      <c r="AS366" s="27">
        <v>0</v>
      </c>
      <c r="AT366" s="10">
        <v>0</v>
      </c>
      <c r="AU366" s="27">
        <v>214907</v>
      </c>
      <c r="AV366" s="27">
        <v>0</v>
      </c>
      <c r="AW366" s="27">
        <v>0</v>
      </c>
    </row>
    <row r="367" spans="1:49" ht="12.75">
      <c r="A367">
        <v>257</v>
      </c>
      <c r="B367" s="15" t="s">
        <v>144</v>
      </c>
      <c r="C367" t="s">
        <v>733</v>
      </c>
      <c r="D367" s="51">
        <v>24246</v>
      </c>
      <c r="E367" s="55">
        <v>71</v>
      </c>
      <c r="F367" s="51">
        <v>0</v>
      </c>
      <c r="G367" s="53">
        <v>0</v>
      </c>
      <c r="H367" s="54">
        <v>1</v>
      </c>
      <c r="I367" s="54">
        <v>0</v>
      </c>
      <c r="J367" s="54">
        <v>8.08</v>
      </c>
      <c r="K367" s="54">
        <v>0.23</v>
      </c>
      <c r="L367">
        <v>257</v>
      </c>
      <c r="M367" s="15" t="s">
        <v>144</v>
      </c>
      <c r="N367" t="s">
        <v>733</v>
      </c>
      <c r="O367" s="51">
        <v>24246</v>
      </c>
      <c r="P367" s="51">
        <v>5423</v>
      </c>
      <c r="Q367" s="51">
        <v>945</v>
      </c>
      <c r="R367" s="51">
        <v>69760</v>
      </c>
      <c r="S367" s="54">
        <f aca="true" t="shared" si="135" ref="S367:S373">R367/D367</f>
        <v>2.877175616596552</v>
      </c>
      <c r="T367" s="51">
        <v>125</v>
      </c>
      <c r="U367" s="51">
        <v>225268</v>
      </c>
      <c r="V367" s="54">
        <f aca="true" t="shared" si="136" ref="V367:V373">U367/D367</f>
        <v>9.290934587148396</v>
      </c>
      <c r="W367" s="54">
        <f t="shared" si="99"/>
        <v>3.229185779816514</v>
      </c>
      <c r="X367" s="51">
        <v>759</v>
      </c>
      <c r="Y367" s="51">
        <v>363</v>
      </c>
      <c r="Z367">
        <v>257</v>
      </c>
      <c r="AA367" s="15" t="s">
        <v>144</v>
      </c>
      <c r="AB367" t="s">
        <v>733</v>
      </c>
      <c r="AC367" s="51">
        <v>24246</v>
      </c>
      <c r="AD367" s="27">
        <v>217078</v>
      </c>
      <c r="AE367" s="27">
        <v>125591</v>
      </c>
      <c r="AF367" s="27">
        <v>0</v>
      </c>
      <c r="AG367" s="27">
        <v>28835</v>
      </c>
      <c r="AH367" s="27">
        <v>371504</v>
      </c>
      <c r="AI367" s="27">
        <v>0</v>
      </c>
      <c r="AJ367" s="27">
        <v>9260</v>
      </c>
      <c r="AK367">
        <v>257</v>
      </c>
      <c r="AL367" s="15" t="s">
        <v>144</v>
      </c>
      <c r="AM367" t="s">
        <v>497</v>
      </c>
      <c r="AN367" s="51">
        <v>24246</v>
      </c>
      <c r="AO367" s="27">
        <v>216120</v>
      </c>
      <c r="AP367" s="27">
        <v>79433</v>
      </c>
      <c r="AQ367" s="27">
        <v>68498</v>
      </c>
      <c r="AR367" s="27">
        <v>364051</v>
      </c>
      <c r="AS367" s="28">
        <v>0</v>
      </c>
      <c r="AT367" s="10">
        <f aca="true" t="shared" si="137" ref="AT367:AT373">AR367/D367</f>
        <v>15.014889053864556</v>
      </c>
      <c r="AU367" s="27">
        <v>238460</v>
      </c>
      <c r="AV367" s="27">
        <v>125591</v>
      </c>
      <c r="AW367" s="27">
        <v>0</v>
      </c>
    </row>
    <row r="368" spans="1:49" ht="12.75">
      <c r="A368">
        <v>258</v>
      </c>
      <c r="B368" s="15" t="s">
        <v>144</v>
      </c>
      <c r="C368" t="s">
        <v>805</v>
      </c>
      <c r="D368" s="51">
        <v>9804</v>
      </c>
      <c r="E368" s="55">
        <v>54</v>
      </c>
      <c r="F368" s="51">
        <v>0</v>
      </c>
      <c r="G368" s="53">
        <v>1</v>
      </c>
      <c r="H368" s="54">
        <v>1</v>
      </c>
      <c r="I368" s="54">
        <v>0</v>
      </c>
      <c r="J368" s="54">
        <v>3.81</v>
      </c>
      <c r="K368" s="54">
        <v>0</v>
      </c>
      <c r="L368">
        <v>258</v>
      </c>
      <c r="M368" s="15" t="s">
        <v>144</v>
      </c>
      <c r="N368" t="s">
        <v>805</v>
      </c>
      <c r="O368" s="51">
        <v>9804</v>
      </c>
      <c r="P368" s="51">
        <v>2360</v>
      </c>
      <c r="Q368" s="51">
        <v>24</v>
      </c>
      <c r="R368" s="51">
        <v>35765</v>
      </c>
      <c r="S368" s="54">
        <f t="shared" si="135"/>
        <v>3.648000815993472</v>
      </c>
      <c r="T368" s="51">
        <v>104</v>
      </c>
      <c r="U368" s="51">
        <v>69478</v>
      </c>
      <c r="V368" s="54">
        <f t="shared" si="136"/>
        <v>7.086699306405548</v>
      </c>
      <c r="W368" s="54">
        <f aca="true" t="shared" si="138" ref="W368:W456">U368/R368</f>
        <v>1.9426254718300013</v>
      </c>
      <c r="X368" s="51">
        <v>4</v>
      </c>
      <c r="Y368" s="51">
        <v>161</v>
      </c>
      <c r="Z368">
        <v>258</v>
      </c>
      <c r="AA368" s="15" t="s">
        <v>144</v>
      </c>
      <c r="AB368" t="s">
        <v>805</v>
      </c>
      <c r="AC368" s="51">
        <v>9804</v>
      </c>
      <c r="AD368" s="27">
        <v>118769</v>
      </c>
      <c r="AE368" s="27">
        <v>70665</v>
      </c>
      <c r="AF368" s="27">
        <v>0</v>
      </c>
      <c r="AG368" s="27">
        <v>8650</v>
      </c>
      <c r="AH368" s="27">
        <v>198084</v>
      </c>
      <c r="AI368" s="27">
        <v>0</v>
      </c>
      <c r="AJ368" s="27">
        <v>5745</v>
      </c>
      <c r="AK368">
        <v>258</v>
      </c>
      <c r="AL368" s="15" t="s">
        <v>144</v>
      </c>
      <c r="AM368" t="s">
        <v>805</v>
      </c>
      <c r="AN368" s="51">
        <v>9804</v>
      </c>
      <c r="AO368" s="27">
        <v>140757</v>
      </c>
      <c r="AP368" s="27">
        <v>31215</v>
      </c>
      <c r="AQ368" s="27">
        <v>30033</v>
      </c>
      <c r="AR368" s="27">
        <v>202005</v>
      </c>
      <c r="AS368" s="28">
        <v>0</v>
      </c>
      <c r="AT368" s="10">
        <f t="shared" si="137"/>
        <v>20.604345165238676</v>
      </c>
      <c r="AU368" s="27">
        <v>131340</v>
      </c>
      <c r="AV368" s="27">
        <v>70665</v>
      </c>
      <c r="AW368" s="27">
        <v>0</v>
      </c>
    </row>
    <row r="369" spans="1:49" ht="12.75">
      <c r="A369">
        <v>259</v>
      </c>
      <c r="B369" s="15" t="s">
        <v>144</v>
      </c>
      <c r="C369" t="s">
        <v>846</v>
      </c>
      <c r="D369" s="51">
        <v>1897</v>
      </c>
      <c r="E369" s="55">
        <v>54</v>
      </c>
      <c r="F369" s="51">
        <v>0</v>
      </c>
      <c r="G369" s="53">
        <v>1</v>
      </c>
      <c r="H369" s="54">
        <v>0</v>
      </c>
      <c r="I369" s="54">
        <v>0.7</v>
      </c>
      <c r="J369" s="54">
        <v>0.6</v>
      </c>
      <c r="K369" s="54">
        <v>0</v>
      </c>
      <c r="L369">
        <v>259</v>
      </c>
      <c r="M369" s="15" t="s">
        <v>144</v>
      </c>
      <c r="N369" t="s">
        <v>846</v>
      </c>
      <c r="O369" s="51">
        <v>1897</v>
      </c>
      <c r="P369" s="51">
        <v>1525</v>
      </c>
      <c r="Q369" s="51">
        <v>888</v>
      </c>
      <c r="R369" s="51">
        <v>21142</v>
      </c>
      <c r="S369" s="54">
        <f t="shared" si="135"/>
        <v>11.14496573537164</v>
      </c>
      <c r="T369" s="51">
        <v>33</v>
      </c>
      <c r="U369" s="51">
        <v>35461</v>
      </c>
      <c r="V369" s="54">
        <f t="shared" si="136"/>
        <v>18.69319978914075</v>
      </c>
      <c r="W369" s="54">
        <f t="shared" si="138"/>
        <v>1.6772774571942106</v>
      </c>
      <c r="X369" s="51">
        <v>30</v>
      </c>
      <c r="Y369" s="51">
        <v>175</v>
      </c>
      <c r="Z369">
        <v>259</v>
      </c>
      <c r="AA369" s="15" t="s">
        <v>144</v>
      </c>
      <c r="AB369" t="s">
        <v>846</v>
      </c>
      <c r="AC369" s="51">
        <v>1897</v>
      </c>
      <c r="AD369" s="27">
        <v>54270</v>
      </c>
      <c r="AE369" s="27">
        <v>32141</v>
      </c>
      <c r="AF369" s="27">
        <v>0</v>
      </c>
      <c r="AG369" s="27">
        <v>11285</v>
      </c>
      <c r="AH369" s="27">
        <v>97696</v>
      </c>
      <c r="AI369" s="27">
        <v>0</v>
      </c>
      <c r="AJ369" s="27">
        <v>0</v>
      </c>
      <c r="AK369">
        <v>259</v>
      </c>
      <c r="AL369" s="15" t="s">
        <v>144</v>
      </c>
      <c r="AM369" t="s">
        <v>846</v>
      </c>
      <c r="AN369" s="51">
        <v>1897</v>
      </c>
      <c r="AO369" s="27">
        <v>61605</v>
      </c>
      <c r="AP369" s="27">
        <v>17966</v>
      </c>
      <c r="AQ369" s="27">
        <v>14783</v>
      </c>
      <c r="AR369" s="27">
        <v>94354</v>
      </c>
      <c r="AS369" s="28">
        <v>76733</v>
      </c>
      <c r="AT369" s="10">
        <f t="shared" si="137"/>
        <v>49.73853452820242</v>
      </c>
      <c r="AU369" s="27">
        <v>62213</v>
      </c>
      <c r="AV369" s="27">
        <v>32141</v>
      </c>
      <c r="AW369" s="27">
        <v>0</v>
      </c>
    </row>
    <row r="370" spans="1:49" ht="12.75">
      <c r="A370">
        <v>260</v>
      </c>
      <c r="B370" s="15" t="s">
        <v>144</v>
      </c>
      <c r="C370" t="s">
        <v>934</v>
      </c>
      <c r="D370" s="51">
        <v>33158</v>
      </c>
      <c r="E370" s="55">
        <v>54</v>
      </c>
      <c r="F370" s="51">
        <v>0</v>
      </c>
      <c r="G370" s="53">
        <v>1</v>
      </c>
      <c r="H370" s="54">
        <v>0</v>
      </c>
      <c r="I370" s="54">
        <v>0</v>
      </c>
      <c r="J370" s="54">
        <v>4.98</v>
      </c>
      <c r="K370" s="54">
        <v>0.34</v>
      </c>
      <c r="L370">
        <v>260</v>
      </c>
      <c r="M370" s="15" t="s">
        <v>144</v>
      </c>
      <c r="N370" t="s">
        <v>934</v>
      </c>
      <c r="O370" s="51">
        <v>33158</v>
      </c>
      <c r="P370" s="51">
        <v>3441</v>
      </c>
      <c r="Q370" s="51">
        <v>1471</v>
      </c>
      <c r="R370" s="51">
        <v>27400</v>
      </c>
      <c r="S370" s="54">
        <f t="shared" si="135"/>
        <v>0.8263465830267206</v>
      </c>
      <c r="T370" s="51">
        <v>50</v>
      </c>
      <c r="U370" s="51">
        <v>69407</v>
      </c>
      <c r="V370" s="54">
        <f t="shared" si="136"/>
        <v>2.093220338983051</v>
      </c>
      <c r="W370" s="54">
        <f t="shared" si="138"/>
        <v>2.533102189781022</v>
      </c>
      <c r="X370" s="51">
        <v>347</v>
      </c>
      <c r="Y370" s="51">
        <v>185</v>
      </c>
      <c r="Z370">
        <v>260</v>
      </c>
      <c r="AA370" s="15" t="s">
        <v>144</v>
      </c>
      <c r="AB370" t="s">
        <v>934</v>
      </c>
      <c r="AC370" s="51">
        <v>33158</v>
      </c>
      <c r="AD370" s="27">
        <v>137089</v>
      </c>
      <c r="AE370" s="27">
        <v>61260</v>
      </c>
      <c r="AF370" s="27">
        <v>0</v>
      </c>
      <c r="AG370" s="27">
        <v>14924</v>
      </c>
      <c r="AH370" s="27">
        <v>213273</v>
      </c>
      <c r="AI370" s="27">
        <v>0</v>
      </c>
      <c r="AJ370" s="27">
        <v>6660</v>
      </c>
      <c r="AK370">
        <v>260</v>
      </c>
      <c r="AL370" s="15" t="s">
        <v>144</v>
      </c>
      <c r="AM370" t="s">
        <v>498</v>
      </c>
      <c r="AN370" s="51">
        <v>33158</v>
      </c>
      <c r="AO370" s="27">
        <v>141721</v>
      </c>
      <c r="AP370" s="27">
        <v>22958</v>
      </c>
      <c r="AQ370" s="27">
        <v>32098</v>
      </c>
      <c r="AR370" s="27">
        <v>196777</v>
      </c>
      <c r="AS370" s="28">
        <v>0</v>
      </c>
      <c r="AT370" s="10">
        <f t="shared" si="137"/>
        <v>5.93452560468062</v>
      </c>
      <c r="AU370" s="27">
        <v>135517</v>
      </c>
      <c r="AV370" s="27">
        <v>61260</v>
      </c>
      <c r="AW370" s="27">
        <v>0</v>
      </c>
    </row>
    <row r="371" spans="1:49" ht="12.75">
      <c r="A371">
        <v>261</v>
      </c>
      <c r="B371" s="15" t="s">
        <v>144</v>
      </c>
      <c r="C371" t="s">
        <v>1044</v>
      </c>
      <c r="D371" s="51">
        <v>16790</v>
      </c>
      <c r="E371" s="55">
        <v>47</v>
      </c>
      <c r="F371" s="51">
        <v>0</v>
      </c>
      <c r="G371" s="53">
        <v>1</v>
      </c>
      <c r="H371" s="54">
        <v>0</v>
      </c>
      <c r="I371" s="54">
        <v>0</v>
      </c>
      <c r="J371" s="54">
        <v>2.75</v>
      </c>
      <c r="K371" s="54">
        <v>0</v>
      </c>
      <c r="L371">
        <v>261</v>
      </c>
      <c r="M371" s="15" t="s">
        <v>144</v>
      </c>
      <c r="N371" t="s">
        <v>1044</v>
      </c>
      <c r="O371" s="51">
        <v>16790</v>
      </c>
      <c r="P371" s="51">
        <v>3101</v>
      </c>
      <c r="Q371" s="51">
        <v>1663</v>
      </c>
      <c r="R371" s="51">
        <v>19849</v>
      </c>
      <c r="S371" s="54">
        <f t="shared" si="135"/>
        <v>1.1821917808219178</v>
      </c>
      <c r="T371" s="51">
        <v>79</v>
      </c>
      <c r="U371" s="51">
        <v>64668</v>
      </c>
      <c r="V371" s="54">
        <f t="shared" si="136"/>
        <v>3.8515783204288265</v>
      </c>
      <c r="W371" s="54">
        <f t="shared" si="138"/>
        <v>3.257997884024384</v>
      </c>
      <c r="X371" s="51">
        <v>821</v>
      </c>
      <c r="Y371" s="51">
        <v>1504</v>
      </c>
      <c r="Z371">
        <v>261</v>
      </c>
      <c r="AA371" s="15" t="s">
        <v>144</v>
      </c>
      <c r="AB371" t="s">
        <v>1044</v>
      </c>
      <c r="AC371" s="51">
        <v>16790</v>
      </c>
      <c r="AD371" s="27">
        <v>71397</v>
      </c>
      <c r="AE371" s="27">
        <v>34308</v>
      </c>
      <c r="AF371" s="27">
        <v>0</v>
      </c>
      <c r="AG371" s="27">
        <v>10032</v>
      </c>
      <c r="AH371" s="27">
        <v>115737</v>
      </c>
      <c r="AI371" s="27">
        <v>0</v>
      </c>
      <c r="AJ371" s="27">
        <v>0</v>
      </c>
      <c r="AK371">
        <v>261</v>
      </c>
      <c r="AL371" s="15" t="s">
        <v>144</v>
      </c>
      <c r="AM371" t="s">
        <v>499</v>
      </c>
      <c r="AN371" s="51">
        <v>16790</v>
      </c>
      <c r="AO371" s="27">
        <v>68271</v>
      </c>
      <c r="AP371" s="27">
        <v>22391</v>
      </c>
      <c r="AQ371" s="27">
        <v>15882</v>
      </c>
      <c r="AR371" s="27">
        <v>106544</v>
      </c>
      <c r="AS371" s="27">
        <v>0</v>
      </c>
      <c r="AT371" s="10">
        <f t="shared" si="137"/>
        <v>6.345681953543776</v>
      </c>
      <c r="AU371" s="27">
        <v>72236</v>
      </c>
      <c r="AV371" s="27">
        <v>34308</v>
      </c>
      <c r="AW371" s="27">
        <v>0</v>
      </c>
    </row>
    <row r="372" spans="1:49" ht="12.75">
      <c r="A372">
        <v>262</v>
      </c>
      <c r="B372" s="15" t="s">
        <v>144</v>
      </c>
      <c r="C372" t="s">
        <v>1119</v>
      </c>
      <c r="D372" s="51">
        <v>120925</v>
      </c>
      <c r="E372" s="55">
        <v>67.5</v>
      </c>
      <c r="F372" s="51">
        <v>0</v>
      </c>
      <c r="G372" s="53">
        <v>12</v>
      </c>
      <c r="H372" s="54">
        <v>1</v>
      </c>
      <c r="I372" s="54">
        <v>2</v>
      </c>
      <c r="J372" s="54">
        <v>35</v>
      </c>
      <c r="K372" s="54">
        <v>0.5</v>
      </c>
      <c r="L372">
        <v>262</v>
      </c>
      <c r="M372" s="15" t="s">
        <v>144</v>
      </c>
      <c r="N372" t="s">
        <v>1119</v>
      </c>
      <c r="O372" s="51">
        <v>120925</v>
      </c>
      <c r="P372" s="51">
        <v>18381</v>
      </c>
      <c r="Q372" s="51">
        <v>17169</v>
      </c>
      <c r="R372" s="51">
        <v>222218</v>
      </c>
      <c r="S372" s="54">
        <f t="shared" si="135"/>
        <v>1.837651436841017</v>
      </c>
      <c r="T372" s="51">
        <v>450</v>
      </c>
      <c r="U372" s="51">
        <v>524887</v>
      </c>
      <c r="V372" s="54">
        <f t="shared" si="136"/>
        <v>4.340599545172628</v>
      </c>
      <c r="W372" s="54">
        <f t="shared" si="138"/>
        <v>2.362036378691195</v>
      </c>
      <c r="X372" s="51">
        <v>9350</v>
      </c>
      <c r="Y372" s="51">
        <v>7450</v>
      </c>
      <c r="Z372">
        <v>262</v>
      </c>
      <c r="AA372" s="15" t="s">
        <v>144</v>
      </c>
      <c r="AB372" t="s">
        <v>1119</v>
      </c>
      <c r="AC372" s="51">
        <v>120925</v>
      </c>
      <c r="AD372" s="27">
        <v>1456056</v>
      </c>
      <c r="AE372" s="27">
        <v>920058</v>
      </c>
      <c r="AF372" s="27">
        <v>29381</v>
      </c>
      <c r="AG372" s="27">
        <v>109220</v>
      </c>
      <c r="AH372" s="27">
        <v>2514715</v>
      </c>
      <c r="AI372" s="27">
        <v>0</v>
      </c>
      <c r="AJ372" s="27">
        <v>41184</v>
      </c>
      <c r="AK372">
        <v>262</v>
      </c>
      <c r="AL372" s="15" t="s">
        <v>144</v>
      </c>
      <c r="AM372" t="s">
        <v>1119</v>
      </c>
      <c r="AN372" s="51">
        <v>120925</v>
      </c>
      <c r="AO372" s="27">
        <v>1409430</v>
      </c>
      <c r="AP372" s="27">
        <v>410661</v>
      </c>
      <c r="AQ372" s="27">
        <v>668009</v>
      </c>
      <c r="AR372" s="27">
        <v>2488100</v>
      </c>
      <c r="AS372" s="27">
        <v>0</v>
      </c>
      <c r="AT372" s="10">
        <f t="shared" si="137"/>
        <v>20.575563365722555</v>
      </c>
      <c r="AU372" s="27">
        <v>1554843</v>
      </c>
      <c r="AV372" s="27">
        <v>903876</v>
      </c>
      <c r="AW372" s="27">
        <v>29381</v>
      </c>
    </row>
    <row r="373" spans="1:49" ht="12.75">
      <c r="A373">
        <v>263</v>
      </c>
      <c r="B373" s="15" t="s">
        <v>144</v>
      </c>
      <c r="C373" t="s">
        <v>14</v>
      </c>
      <c r="D373" s="51">
        <v>6475</v>
      </c>
      <c r="E373" s="55">
        <v>57</v>
      </c>
      <c r="F373" s="51">
        <v>0</v>
      </c>
      <c r="G373" s="53">
        <v>0</v>
      </c>
      <c r="H373" s="54">
        <v>0</v>
      </c>
      <c r="I373" s="54">
        <v>1</v>
      </c>
      <c r="J373" s="54">
        <v>2.43</v>
      </c>
      <c r="K373" s="54">
        <v>0</v>
      </c>
      <c r="L373">
        <v>263</v>
      </c>
      <c r="M373" s="15" t="s">
        <v>144</v>
      </c>
      <c r="N373" t="s">
        <v>14</v>
      </c>
      <c r="O373" s="51">
        <v>6475</v>
      </c>
      <c r="P373" s="51">
        <v>2302</v>
      </c>
      <c r="Q373" s="51">
        <v>229</v>
      </c>
      <c r="R373" s="51">
        <v>27725</v>
      </c>
      <c r="S373" s="54">
        <f t="shared" si="135"/>
        <v>4.281853281853282</v>
      </c>
      <c r="T373" s="51">
        <v>32</v>
      </c>
      <c r="U373" s="51">
        <v>42520</v>
      </c>
      <c r="V373" s="54">
        <f t="shared" si="136"/>
        <v>6.5667953667953665</v>
      </c>
      <c r="W373" s="54">
        <f t="shared" si="138"/>
        <v>1.5336339044183949</v>
      </c>
      <c r="X373" s="51">
        <v>127</v>
      </c>
      <c r="Y373" s="51">
        <v>427</v>
      </c>
      <c r="Z373">
        <v>263</v>
      </c>
      <c r="AA373" s="15" t="s">
        <v>144</v>
      </c>
      <c r="AB373" t="s">
        <v>14</v>
      </c>
      <c r="AC373" s="51">
        <v>6475</v>
      </c>
      <c r="AD373" s="27">
        <v>85693</v>
      </c>
      <c r="AE373" s="27">
        <v>41192</v>
      </c>
      <c r="AF373" s="27">
        <v>0</v>
      </c>
      <c r="AG373" s="27">
        <v>5915</v>
      </c>
      <c r="AH373" s="27">
        <v>132800</v>
      </c>
      <c r="AI373" s="27">
        <v>0</v>
      </c>
      <c r="AJ373" s="27">
        <v>11338</v>
      </c>
      <c r="AK373">
        <v>263</v>
      </c>
      <c r="AL373" s="15" t="s">
        <v>144</v>
      </c>
      <c r="AM373" t="s">
        <v>14</v>
      </c>
      <c r="AN373" s="51">
        <v>6475</v>
      </c>
      <c r="AO373" s="27">
        <v>88998</v>
      </c>
      <c r="AP373" s="27">
        <v>27241</v>
      </c>
      <c r="AQ373" s="27">
        <v>17415</v>
      </c>
      <c r="AR373" s="27">
        <v>133654</v>
      </c>
      <c r="AS373" s="28">
        <v>0</v>
      </c>
      <c r="AT373" s="10">
        <f t="shared" si="137"/>
        <v>20.6415444015444</v>
      </c>
      <c r="AU373" s="27">
        <v>92462</v>
      </c>
      <c r="AV373" s="27">
        <v>41192</v>
      </c>
      <c r="AW373" s="27">
        <v>0</v>
      </c>
    </row>
    <row r="374" spans="3:49" ht="12.75">
      <c r="C374" s="60" t="s">
        <v>634</v>
      </c>
      <c r="D374" s="51">
        <f>SUM(D366:D373)</f>
        <v>213295</v>
      </c>
      <c r="F374" s="51">
        <f>SUM(F366:F373)</f>
        <v>54251</v>
      </c>
      <c r="G374" s="53">
        <v>17</v>
      </c>
      <c r="H374" s="54">
        <f>SUM(H366:H373)</f>
        <v>3</v>
      </c>
      <c r="I374" s="54">
        <f>SUM(I366:I373)</f>
        <v>3.7</v>
      </c>
      <c r="J374" s="54">
        <f>SUM(J366:J373)</f>
        <v>58.65</v>
      </c>
      <c r="K374" s="54">
        <f>SUM(K366:K373)</f>
        <v>1.07</v>
      </c>
      <c r="N374" s="60" t="s">
        <v>634</v>
      </c>
      <c r="O374" s="51">
        <f>SUM(O366:O373)</f>
        <v>213295</v>
      </c>
      <c r="P374" s="51">
        <f aca="true" t="shared" si="139" ref="P374:Y374">SUM(P366:P373)</f>
        <v>36533</v>
      </c>
      <c r="Q374" s="51">
        <f t="shared" si="139"/>
        <v>22389</v>
      </c>
      <c r="R374" s="51">
        <f t="shared" si="139"/>
        <v>423859</v>
      </c>
      <c r="S374" s="54">
        <f>R374/O374</f>
        <v>1.9871961368058324</v>
      </c>
      <c r="T374" s="51">
        <f t="shared" si="139"/>
        <v>873</v>
      </c>
      <c r="U374" s="51">
        <f t="shared" si="139"/>
        <v>1031689</v>
      </c>
      <c r="V374" s="54">
        <f>U374/O374</f>
        <v>4.836911320002813</v>
      </c>
      <c r="W374" s="54">
        <f>U374/R374</f>
        <v>2.4340382061015573</v>
      </c>
      <c r="X374" s="51">
        <f t="shared" si="139"/>
        <v>11438</v>
      </c>
      <c r="Y374" s="51">
        <f t="shared" si="139"/>
        <v>10265</v>
      </c>
      <c r="AB374" s="60" t="s">
        <v>634</v>
      </c>
      <c r="AC374" s="51">
        <f>SUM(AC366:AC373)</f>
        <v>213295</v>
      </c>
      <c r="AD374" s="27">
        <f aca="true" t="shared" si="140" ref="AD374:AJ374">SUM(AD366:AD373)</f>
        <v>2140352</v>
      </c>
      <c r="AE374" s="27">
        <f t="shared" si="140"/>
        <v>1285215</v>
      </c>
      <c r="AF374" s="27">
        <f t="shared" si="140"/>
        <v>29381</v>
      </c>
      <c r="AG374" s="27">
        <f t="shared" si="140"/>
        <v>257331</v>
      </c>
      <c r="AH374" s="27">
        <f t="shared" si="140"/>
        <v>3712279</v>
      </c>
      <c r="AI374" s="27">
        <f t="shared" si="140"/>
        <v>0</v>
      </c>
      <c r="AJ374" s="27">
        <f t="shared" si="140"/>
        <v>74187</v>
      </c>
      <c r="AM374" s="60" t="s">
        <v>634</v>
      </c>
      <c r="AN374" s="51">
        <f>SUM(AN366:AN373)</f>
        <v>213295</v>
      </c>
      <c r="AO374" s="27">
        <v>2241567</v>
      </c>
      <c r="AP374" s="27">
        <f aca="true" t="shared" si="141" ref="AP374:AW374">SUM(AP366:AP373)</f>
        <v>612321</v>
      </c>
      <c r="AQ374" s="27">
        <f t="shared" si="141"/>
        <v>946504</v>
      </c>
      <c r="AR374" s="27">
        <f t="shared" si="141"/>
        <v>3800392</v>
      </c>
      <c r="AS374" s="27">
        <f t="shared" si="141"/>
        <v>76733</v>
      </c>
      <c r="AT374" s="10">
        <f>AR374/AN374</f>
        <v>17.817539089055064</v>
      </c>
      <c r="AU374" s="27">
        <f t="shared" si="141"/>
        <v>2501978</v>
      </c>
      <c r="AV374" s="27">
        <f t="shared" si="141"/>
        <v>1269033</v>
      </c>
      <c r="AW374" s="27">
        <f t="shared" si="141"/>
        <v>29381</v>
      </c>
    </row>
    <row r="376" spans="1:37" ht="12.75">
      <c r="A376" t="s">
        <v>80</v>
      </c>
      <c r="L376" t="s">
        <v>80</v>
      </c>
      <c r="Z376" t="s">
        <v>80</v>
      </c>
      <c r="AK376" t="s">
        <v>80</v>
      </c>
    </row>
    <row r="377" spans="1:49" ht="12.75">
      <c r="A377">
        <v>264</v>
      </c>
      <c r="B377" s="15" t="s">
        <v>143</v>
      </c>
      <c r="C377" t="s">
        <v>965</v>
      </c>
      <c r="D377" s="51">
        <v>0</v>
      </c>
      <c r="E377" s="55">
        <v>40</v>
      </c>
      <c r="F377" s="51">
        <v>0</v>
      </c>
      <c r="G377" s="53">
        <v>5</v>
      </c>
      <c r="H377" s="54">
        <v>0</v>
      </c>
      <c r="I377" s="54">
        <v>0</v>
      </c>
      <c r="J377" s="54">
        <v>14.5</v>
      </c>
      <c r="K377" s="54">
        <v>0</v>
      </c>
      <c r="L377">
        <v>264</v>
      </c>
      <c r="M377" s="15" t="s">
        <v>143</v>
      </c>
      <c r="N377" t="s">
        <v>965</v>
      </c>
      <c r="O377" s="51">
        <v>0</v>
      </c>
      <c r="P377" s="51">
        <v>1559</v>
      </c>
      <c r="Q377" s="51">
        <v>45</v>
      </c>
      <c r="R377" s="51">
        <v>10382</v>
      </c>
      <c r="S377" s="54">
        <v>0</v>
      </c>
      <c r="T377" s="51">
        <v>18</v>
      </c>
      <c r="U377" s="51">
        <v>0</v>
      </c>
      <c r="V377" s="54">
        <v>0</v>
      </c>
      <c r="W377" s="54">
        <f t="shared" si="138"/>
        <v>0</v>
      </c>
      <c r="X377" s="51">
        <v>0</v>
      </c>
      <c r="Y377" s="51">
        <v>0</v>
      </c>
      <c r="Z377">
        <v>264</v>
      </c>
      <c r="AA377" s="15" t="s">
        <v>143</v>
      </c>
      <c r="AB377" t="s">
        <v>965</v>
      </c>
      <c r="AC377" s="51">
        <v>0</v>
      </c>
      <c r="AD377" s="27">
        <v>1200342</v>
      </c>
      <c r="AE377" s="27">
        <v>320352</v>
      </c>
      <c r="AF377" s="27">
        <v>0</v>
      </c>
      <c r="AG377" s="27">
        <v>219039</v>
      </c>
      <c r="AH377" s="27">
        <v>1739733</v>
      </c>
      <c r="AI377" s="27">
        <v>0</v>
      </c>
      <c r="AJ377" s="27">
        <v>0</v>
      </c>
      <c r="AK377">
        <v>264</v>
      </c>
      <c r="AL377" s="15" t="s">
        <v>143</v>
      </c>
      <c r="AM377" t="s">
        <v>500</v>
      </c>
      <c r="AN377" s="51">
        <v>0</v>
      </c>
      <c r="AO377" s="27">
        <v>565305</v>
      </c>
      <c r="AP377" s="27">
        <v>173175</v>
      </c>
      <c r="AQ377" s="27">
        <v>624109</v>
      </c>
      <c r="AR377" s="27">
        <v>1362589</v>
      </c>
      <c r="AS377" s="27">
        <v>0</v>
      </c>
      <c r="AT377" s="10">
        <v>0</v>
      </c>
      <c r="AU377" s="27">
        <v>1042237</v>
      </c>
      <c r="AV377" s="27">
        <v>320352</v>
      </c>
      <c r="AW377" s="27">
        <v>0</v>
      </c>
    </row>
    <row r="378" spans="1:49" ht="12.75">
      <c r="A378">
        <v>265</v>
      </c>
      <c r="B378" s="15" t="s">
        <v>144</v>
      </c>
      <c r="C378" t="s">
        <v>737</v>
      </c>
      <c r="D378" s="51">
        <v>28155</v>
      </c>
      <c r="E378" s="55">
        <v>57</v>
      </c>
      <c r="F378" s="51">
        <v>2554</v>
      </c>
      <c r="G378" s="53">
        <v>1</v>
      </c>
      <c r="H378" s="54">
        <v>1</v>
      </c>
      <c r="I378" s="54">
        <v>0</v>
      </c>
      <c r="J378" s="54">
        <v>0.5</v>
      </c>
      <c r="K378" s="54">
        <v>1</v>
      </c>
      <c r="L378">
        <v>265</v>
      </c>
      <c r="M378" s="15" t="s">
        <v>144</v>
      </c>
      <c r="N378" t="s">
        <v>737</v>
      </c>
      <c r="O378" s="51">
        <v>28155</v>
      </c>
      <c r="P378" s="51">
        <v>1495</v>
      </c>
      <c r="Q378" s="51">
        <v>128</v>
      </c>
      <c r="R378" s="51">
        <v>12751</v>
      </c>
      <c r="S378" s="54">
        <f aca="true" t="shared" si="142" ref="S378:S390">R378/D378</f>
        <v>0.4528858106908187</v>
      </c>
      <c r="T378" s="51">
        <v>23</v>
      </c>
      <c r="U378" s="51">
        <v>53515</v>
      </c>
      <c r="V378" s="54">
        <f aca="true" t="shared" si="143" ref="V378:V390">U378/D378</f>
        <v>1.9007281122358373</v>
      </c>
      <c r="W378" s="54">
        <f t="shared" si="138"/>
        <v>4.196925731315191</v>
      </c>
      <c r="X378" s="51">
        <v>1005</v>
      </c>
      <c r="Y378" s="51">
        <v>2204</v>
      </c>
      <c r="Z378">
        <v>265</v>
      </c>
      <c r="AA378" s="15" t="s">
        <v>144</v>
      </c>
      <c r="AB378" t="s">
        <v>737</v>
      </c>
      <c r="AC378" s="51">
        <v>28155</v>
      </c>
      <c r="AD378" s="27">
        <v>49454</v>
      </c>
      <c r="AE378" s="27">
        <v>58033</v>
      </c>
      <c r="AF378" s="27">
        <v>0</v>
      </c>
      <c r="AG378" s="27">
        <v>42469</v>
      </c>
      <c r="AH378" s="27">
        <v>149956</v>
      </c>
      <c r="AI378" s="27">
        <v>0</v>
      </c>
      <c r="AJ378" s="27">
        <v>5387</v>
      </c>
      <c r="AK378">
        <v>265</v>
      </c>
      <c r="AL378" s="15" t="s">
        <v>144</v>
      </c>
      <c r="AM378" t="s">
        <v>737</v>
      </c>
      <c r="AN378" s="51">
        <v>28155</v>
      </c>
      <c r="AO378" s="27">
        <v>57920</v>
      </c>
      <c r="AP378" s="27">
        <v>12737</v>
      </c>
      <c r="AQ378" s="27">
        <v>26421</v>
      </c>
      <c r="AR378" s="27">
        <v>97078</v>
      </c>
      <c r="AS378" s="27">
        <v>49010</v>
      </c>
      <c r="AT378" s="10">
        <f aca="true" t="shared" si="144" ref="AT378:AT390">AR378/D378</f>
        <v>3.447984372225182</v>
      </c>
      <c r="AU378" s="27">
        <v>49045</v>
      </c>
      <c r="AV378" s="27">
        <v>48033</v>
      </c>
      <c r="AW378" s="27">
        <v>0</v>
      </c>
    </row>
    <row r="379" spans="1:49" ht="12.75">
      <c r="A379">
        <v>266</v>
      </c>
      <c r="B379" s="15" t="s">
        <v>144</v>
      </c>
      <c r="C379" t="s">
        <v>831</v>
      </c>
      <c r="D379" s="51">
        <v>10311</v>
      </c>
      <c r="E379" s="55">
        <v>45</v>
      </c>
      <c r="F379" s="51">
        <v>4061</v>
      </c>
      <c r="G379" s="53">
        <v>0</v>
      </c>
      <c r="H379" s="54">
        <v>0.71</v>
      </c>
      <c r="I379" s="54">
        <v>0</v>
      </c>
      <c r="J379" s="54">
        <v>0.63</v>
      </c>
      <c r="K379" s="54">
        <v>1.14</v>
      </c>
      <c r="L379">
        <v>266</v>
      </c>
      <c r="M379" s="15" t="s">
        <v>144</v>
      </c>
      <c r="N379" t="s">
        <v>831</v>
      </c>
      <c r="O379" s="51">
        <v>10311</v>
      </c>
      <c r="P379" s="51">
        <v>2004</v>
      </c>
      <c r="Q379" s="51">
        <v>349</v>
      </c>
      <c r="R379" s="51">
        <v>24114</v>
      </c>
      <c r="S379" s="54">
        <f t="shared" si="142"/>
        <v>2.3386674425370964</v>
      </c>
      <c r="T379" s="51">
        <v>40</v>
      </c>
      <c r="U379" s="51">
        <v>31771</v>
      </c>
      <c r="V379" s="54">
        <f t="shared" si="143"/>
        <v>3.0812724275046066</v>
      </c>
      <c r="W379" s="54">
        <f t="shared" si="138"/>
        <v>1.3175333830969562</v>
      </c>
      <c r="X379" s="51">
        <v>1590</v>
      </c>
      <c r="Y379" s="51">
        <v>1139</v>
      </c>
      <c r="Z379">
        <v>266</v>
      </c>
      <c r="AA379" s="15" t="s">
        <v>144</v>
      </c>
      <c r="AB379" t="s">
        <v>831</v>
      </c>
      <c r="AC379" s="51">
        <v>10311</v>
      </c>
      <c r="AD379" s="27">
        <v>9750</v>
      </c>
      <c r="AE379" s="27">
        <v>22168</v>
      </c>
      <c r="AF379" s="27">
        <v>0</v>
      </c>
      <c r="AG379" s="27">
        <v>48748</v>
      </c>
      <c r="AH379" s="27">
        <v>80666</v>
      </c>
      <c r="AI379" s="27">
        <v>0</v>
      </c>
      <c r="AJ379" s="27">
        <v>0</v>
      </c>
      <c r="AK379">
        <v>266</v>
      </c>
      <c r="AL379" s="15" t="s">
        <v>144</v>
      </c>
      <c r="AM379" t="s">
        <v>831</v>
      </c>
      <c r="AN379" s="51">
        <v>10311</v>
      </c>
      <c r="AO379" s="27">
        <v>34830</v>
      </c>
      <c r="AP379" s="27">
        <v>12737</v>
      </c>
      <c r="AQ379" s="27">
        <v>22738</v>
      </c>
      <c r="AR379" s="27">
        <v>70305</v>
      </c>
      <c r="AS379" s="27">
        <v>0</v>
      </c>
      <c r="AT379" s="10">
        <f t="shared" si="144"/>
        <v>6.818446319464649</v>
      </c>
      <c r="AU379" s="27">
        <v>48137</v>
      </c>
      <c r="AV379" s="27">
        <v>22168</v>
      </c>
      <c r="AW379" s="27">
        <v>0</v>
      </c>
    </row>
    <row r="380" spans="1:49" ht="12.75">
      <c r="A380">
        <v>267</v>
      </c>
      <c r="B380" s="15" t="s">
        <v>144</v>
      </c>
      <c r="C380" t="s">
        <v>860</v>
      </c>
      <c r="D380" s="51">
        <v>22513</v>
      </c>
      <c r="E380" s="55">
        <v>53</v>
      </c>
      <c r="F380" s="51">
        <v>5935</v>
      </c>
      <c r="G380" s="53">
        <v>0</v>
      </c>
      <c r="H380" s="54">
        <v>1</v>
      </c>
      <c r="I380" s="54">
        <v>0.96</v>
      </c>
      <c r="J380" s="54">
        <v>0.63</v>
      </c>
      <c r="K380" s="54">
        <v>0</v>
      </c>
      <c r="L380">
        <v>267</v>
      </c>
      <c r="M380" s="15" t="s">
        <v>144</v>
      </c>
      <c r="N380" t="s">
        <v>860</v>
      </c>
      <c r="O380" s="51">
        <v>22513</v>
      </c>
      <c r="P380" s="51">
        <v>2169</v>
      </c>
      <c r="Q380" s="51">
        <v>900</v>
      </c>
      <c r="R380" s="51">
        <v>27458</v>
      </c>
      <c r="S380" s="54">
        <f t="shared" si="142"/>
        <v>1.219650868387154</v>
      </c>
      <c r="T380" s="51">
        <v>50</v>
      </c>
      <c r="U380" s="51">
        <v>84750</v>
      </c>
      <c r="V380" s="54">
        <f t="shared" si="143"/>
        <v>3.764491627059921</v>
      </c>
      <c r="W380" s="54">
        <f t="shared" si="138"/>
        <v>3.0865321582052587</v>
      </c>
      <c r="X380" s="51">
        <v>2325</v>
      </c>
      <c r="Y380" s="51">
        <v>2461</v>
      </c>
      <c r="Z380">
        <v>267</v>
      </c>
      <c r="AA380" s="15" t="s">
        <v>144</v>
      </c>
      <c r="AB380" t="s">
        <v>860</v>
      </c>
      <c r="AC380" s="51">
        <v>22513</v>
      </c>
      <c r="AD380" s="27">
        <v>30447</v>
      </c>
      <c r="AE380" s="27">
        <v>56277</v>
      </c>
      <c r="AF380" s="27">
        <v>0</v>
      </c>
      <c r="AG380" s="27">
        <v>87178</v>
      </c>
      <c r="AH380" s="27">
        <v>173902</v>
      </c>
      <c r="AI380" s="27">
        <v>2800</v>
      </c>
      <c r="AJ380" s="27">
        <v>0</v>
      </c>
      <c r="AK380">
        <v>267</v>
      </c>
      <c r="AL380" s="15" t="s">
        <v>144</v>
      </c>
      <c r="AM380" t="s">
        <v>501</v>
      </c>
      <c r="AN380" s="51">
        <v>22513</v>
      </c>
      <c r="AO380" s="27">
        <v>43062</v>
      </c>
      <c r="AP380" s="27">
        <v>22256</v>
      </c>
      <c r="AQ380" s="27">
        <v>51909</v>
      </c>
      <c r="AR380" s="27">
        <v>117227</v>
      </c>
      <c r="AS380" s="27">
        <v>0</v>
      </c>
      <c r="AT380" s="10">
        <f t="shared" si="144"/>
        <v>5.207080353573491</v>
      </c>
      <c r="AU380" s="27">
        <v>60950</v>
      </c>
      <c r="AV380" s="27">
        <v>56277</v>
      </c>
      <c r="AW380" s="27">
        <v>0</v>
      </c>
    </row>
    <row r="381" spans="1:49" ht="12.75">
      <c r="A381">
        <v>268</v>
      </c>
      <c r="B381" s="15" t="s">
        <v>144</v>
      </c>
      <c r="C381" t="s">
        <v>866</v>
      </c>
      <c r="D381" s="51">
        <v>25465</v>
      </c>
      <c r="E381" s="55">
        <v>51</v>
      </c>
      <c r="F381" s="51">
        <v>8742</v>
      </c>
      <c r="G381" s="53">
        <v>2.43</v>
      </c>
      <c r="H381" s="54">
        <v>0.58</v>
      </c>
      <c r="I381" s="54">
        <v>0</v>
      </c>
      <c r="J381" s="54">
        <v>2.4</v>
      </c>
      <c r="K381" s="54">
        <v>1.95</v>
      </c>
      <c r="L381">
        <v>268</v>
      </c>
      <c r="M381" s="15" t="s">
        <v>144</v>
      </c>
      <c r="N381" t="s">
        <v>866</v>
      </c>
      <c r="O381" s="51">
        <v>25465</v>
      </c>
      <c r="P381" s="51">
        <v>3923</v>
      </c>
      <c r="Q381" s="51">
        <v>3408</v>
      </c>
      <c r="R381" s="51">
        <v>33954</v>
      </c>
      <c r="S381" s="54">
        <f t="shared" si="142"/>
        <v>1.3333595130571372</v>
      </c>
      <c r="T381" s="51">
        <v>71</v>
      </c>
      <c r="U381" s="51">
        <v>137007</v>
      </c>
      <c r="V381" s="54">
        <f t="shared" si="143"/>
        <v>5.380208128804241</v>
      </c>
      <c r="W381" s="54">
        <f t="shared" si="138"/>
        <v>4.035076868704718</v>
      </c>
      <c r="X381" s="51">
        <v>3137</v>
      </c>
      <c r="Y381" s="51">
        <v>2958</v>
      </c>
      <c r="Z381">
        <v>268</v>
      </c>
      <c r="AA381" s="15" t="s">
        <v>144</v>
      </c>
      <c r="AB381" t="s">
        <v>866</v>
      </c>
      <c r="AC381" s="51">
        <v>25465</v>
      </c>
      <c r="AD381" s="27">
        <v>90956</v>
      </c>
      <c r="AE381" s="27">
        <v>79762</v>
      </c>
      <c r="AF381" s="27">
        <v>0</v>
      </c>
      <c r="AG381" s="27">
        <v>32271</v>
      </c>
      <c r="AH381" s="27">
        <v>202989</v>
      </c>
      <c r="AI381" s="27">
        <v>0</v>
      </c>
      <c r="AJ381" s="27">
        <v>0</v>
      </c>
      <c r="AK381">
        <v>268</v>
      </c>
      <c r="AL381" s="15" t="s">
        <v>144</v>
      </c>
      <c r="AM381" t="s">
        <v>502</v>
      </c>
      <c r="AN381" s="51">
        <v>25465</v>
      </c>
      <c r="AO381" s="27">
        <v>96745</v>
      </c>
      <c r="AP381" s="27">
        <v>29680</v>
      </c>
      <c r="AQ381" s="27">
        <v>34204</v>
      </c>
      <c r="AR381" s="27">
        <v>160629</v>
      </c>
      <c r="AS381" s="27">
        <v>128848</v>
      </c>
      <c r="AT381" s="10">
        <f t="shared" si="144"/>
        <v>6.307834282348321</v>
      </c>
      <c r="AU381" s="27">
        <v>77867</v>
      </c>
      <c r="AV381" s="27">
        <v>82762</v>
      </c>
      <c r="AW381" s="27">
        <v>0</v>
      </c>
    </row>
    <row r="382" spans="1:49" ht="12.75">
      <c r="A382">
        <v>269</v>
      </c>
      <c r="B382" s="15" t="s">
        <v>144</v>
      </c>
      <c r="C382" t="s">
        <v>871</v>
      </c>
      <c r="D382" s="51">
        <v>30458</v>
      </c>
      <c r="E382" s="55">
        <v>61</v>
      </c>
      <c r="F382" s="51">
        <v>26480</v>
      </c>
      <c r="G382" s="53">
        <v>2</v>
      </c>
      <c r="H382" s="54">
        <v>0</v>
      </c>
      <c r="I382" s="54">
        <v>0</v>
      </c>
      <c r="J382" s="54">
        <v>6.38</v>
      </c>
      <c r="K382" s="54">
        <v>2.57</v>
      </c>
      <c r="L382">
        <v>269</v>
      </c>
      <c r="M382" s="15" t="s">
        <v>144</v>
      </c>
      <c r="N382" t="s">
        <v>871</v>
      </c>
      <c r="O382" s="51">
        <v>30458</v>
      </c>
      <c r="P382" s="51">
        <v>5696</v>
      </c>
      <c r="Q382" s="51">
        <v>1572</v>
      </c>
      <c r="R382" s="51">
        <v>63324</v>
      </c>
      <c r="S382" s="54">
        <f t="shared" si="142"/>
        <v>2.0790596887517236</v>
      </c>
      <c r="T382" s="51">
        <v>68</v>
      </c>
      <c r="U382" s="51">
        <v>333100</v>
      </c>
      <c r="V382" s="54">
        <f t="shared" si="143"/>
        <v>10.936371396677393</v>
      </c>
      <c r="W382" s="54">
        <f t="shared" si="138"/>
        <v>5.260248878782137</v>
      </c>
      <c r="X382" s="51">
        <v>2786</v>
      </c>
      <c r="Y382" s="51">
        <v>3813</v>
      </c>
      <c r="Z382">
        <v>269</v>
      </c>
      <c r="AA382" s="15" t="s">
        <v>144</v>
      </c>
      <c r="AB382" t="s">
        <v>871</v>
      </c>
      <c r="AC382" s="51">
        <v>30458</v>
      </c>
      <c r="AD382" s="27">
        <v>126259</v>
      </c>
      <c r="AE382" s="27">
        <v>164500</v>
      </c>
      <c r="AF382" s="27">
        <v>0</v>
      </c>
      <c r="AG382" s="27">
        <v>165264</v>
      </c>
      <c r="AH382" s="27">
        <v>456023</v>
      </c>
      <c r="AI382" s="27">
        <v>6000</v>
      </c>
      <c r="AJ382" s="27">
        <v>0</v>
      </c>
      <c r="AK382">
        <v>269</v>
      </c>
      <c r="AL382" s="15" t="s">
        <v>144</v>
      </c>
      <c r="AM382" t="s">
        <v>871</v>
      </c>
      <c r="AN382" s="51">
        <v>30458</v>
      </c>
      <c r="AO382" s="27">
        <v>262855</v>
      </c>
      <c r="AP382" s="27">
        <v>63500</v>
      </c>
      <c r="AQ382" s="27">
        <v>61094</v>
      </c>
      <c r="AR382" s="27">
        <v>387449</v>
      </c>
      <c r="AS382" s="28">
        <v>0</v>
      </c>
      <c r="AT382" s="10">
        <f t="shared" si="144"/>
        <v>12.720763017926325</v>
      </c>
      <c r="AU382" s="27">
        <v>222949</v>
      </c>
      <c r="AV382" s="27">
        <v>164500</v>
      </c>
      <c r="AW382" s="27">
        <v>0</v>
      </c>
    </row>
    <row r="383" spans="1:49" ht="12.75">
      <c r="A383">
        <v>270</v>
      </c>
      <c r="B383" s="15" t="s">
        <v>144</v>
      </c>
      <c r="C383" t="s">
        <v>956</v>
      </c>
      <c r="D383" s="51">
        <v>221485</v>
      </c>
      <c r="E383" s="55">
        <v>65</v>
      </c>
      <c r="F383" s="51">
        <v>81374</v>
      </c>
      <c r="G383" s="53">
        <v>10.5</v>
      </c>
      <c r="H383" s="54">
        <v>0</v>
      </c>
      <c r="I383" s="54">
        <v>0</v>
      </c>
      <c r="J383" s="54">
        <v>20.9</v>
      </c>
      <c r="K383" s="54">
        <v>27</v>
      </c>
      <c r="L383">
        <v>270</v>
      </c>
      <c r="M383" s="15" t="s">
        <v>144</v>
      </c>
      <c r="N383" t="s">
        <v>956</v>
      </c>
      <c r="O383" s="51">
        <v>221485</v>
      </c>
      <c r="P383" s="51">
        <v>20070</v>
      </c>
      <c r="Q383" s="51">
        <v>9747</v>
      </c>
      <c r="R383" s="51">
        <v>373386</v>
      </c>
      <c r="S383" s="54">
        <f t="shared" si="142"/>
        <v>1.6858297401629907</v>
      </c>
      <c r="T383" s="51">
        <v>377</v>
      </c>
      <c r="U383" s="51">
        <v>921322</v>
      </c>
      <c r="V383" s="54">
        <f t="shared" si="143"/>
        <v>4.159748967198682</v>
      </c>
      <c r="W383" s="54">
        <f t="shared" si="138"/>
        <v>2.4674786949698166</v>
      </c>
      <c r="X383" s="51">
        <v>23834</v>
      </c>
      <c r="Y383" s="51">
        <v>13625</v>
      </c>
      <c r="Z383">
        <v>270</v>
      </c>
      <c r="AA383" s="15" t="s">
        <v>144</v>
      </c>
      <c r="AB383" t="s">
        <v>956</v>
      </c>
      <c r="AC383" s="51">
        <v>221485</v>
      </c>
      <c r="AD383" s="27">
        <v>302246</v>
      </c>
      <c r="AE383" s="27">
        <v>831882</v>
      </c>
      <c r="AF383" s="27">
        <v>7741</v>
      </c>
      <c r="AG383" s="27">
        <v>758640</v>
      </c>
      <c r="AH383" s="27">
        <v>1900509</v>
      </c>
      <c r="AI383" s="27">
        <v>500</v>
      </c>
      <c r="AJ383" s="27">
        <v>0</v>
      </c>
      <c r="AK383">
        <v>270</v>
      </c>
      <c r="AL383" s="15" t="s">
        <v>144</v>
      </c>
      <c r="AM383" t="s">
        <v>956</v>
      </c>
      <c r="AN383" s="51">
        <v>221485</v>
      </c>
      <c r="AO383" s="27">
        <v>1040151</v>
      </c>
      <c r="AP383" s="27">
        <v>278162</v>
      </c>
      <c r="AQ383" s="27">
        <v>543318</v>
      </c>
      <c r="AR383" s="27">
        <v>1861631</v>
      </c>
      <c r="AS383" s="27">
        <v>0</v>
      </c>
      <c r="AT383" s="10">
        <f t="shared" si="144"/>
        <v>8.405223830056212</v>
      </c>
      <c r="AU383" s="27">
        <v>1057508</v>
      </c>
      <c r="AV383" s="27">
        <v>796382</v>
      </c>
      <c r="AW383" s="27">
        <v>7741</v>
      </c>
    </row>
    <row r="384" spans="1:49" ht="12.75">
      <c r="A384">
        <v>271</v>
      </c>
      <c r="B384" s="15" t="s">
        <v>144</v>
      </c>
      <c r="C384" t="s">
        <v>969</v>
      </c>
      <c r="D384" s="51">
        <v>28337</v>
      </c>
      <c r="E384" s="55">
        <v>57</v>
      </c>
      <c r="F384" s="51">
        <v>10374</v>
      </c>
      <c r="G384" s="53">
        <v>1</v>
      </c>
      <c r="H384" s="54">
        <v>1</v>
      </c>
      <c r="I384" s="54">
        <v>0</v>
      </c>
      <c r="J384" s="54">
        <v>3.12</v>
      </c>
      <c r="K384" s="54">
        <v>1.13</v>
      </c>
      <c r="L384">
        <v>271</v>
      </c>
      <c r="M384" s="15" t="s">
        <v>144</v>
      </c>
      <c r="N384" t="s">
        <v>969</v>
      </c>
      <c r="O384" s="51">
        <v>28337</v>
      </c>
      <c r="P384" s="51">
        <v>7791</v>
      </c>
      <c r="Q384" s="51">
        <v>1746</v>
      </c>
      <c r="R384" s="51">
        <v>36725</v>
      </c>
      <c r="S384" s="54">
        <f t="shared" si="142"/>
        <v>1.2960087518085894</v>
      </c>
      <c r="T384" s="51">
        <v>34</v>
      </c>
      <c r="U384" s="51">
        <v>239543</v>
      </c>
      <c r="V384" s="54">
        <f t="shared" si="143"/>
        <v>8.45336485866535</v>
      </c>
      <c r="W384" s="54">
        <f t="shared" si="138"/>
        <v>6.522614023144997</v>
      </c>
      <c r="X384" s="51">
        <v>2805</v>
      </c>
      <c r="Y384" s="51">
        <v>5273</v>
      </c>
      <c r="Z384">
        <v>271</v>
      </c>
      <c r="AA384" s="15" t="s">
        <v>144</v>
      </c>
      <c r="AB384" t="s">
        <v>969</v>
      </c>
      <c r="AC384" s="51">
        <v>28337</v>
      </c>
      <c r="AD384" s="27">
        <v>58169</v>
      </c>
      <c r="AE384" s="27">
        <v>48290</v>
      </c>
      <c r="AF384" s="27">
        <v>0</v>
      </c>
      <c r="AG384" s="27">
        <v>178884</v>
      </c>
      <c r="AH384" s="27">
        <v>285343</v>
      </c>
      <c r="AI384" s="27">
        <v>2274</v>
      </c>
      <c r="AJ384" s="27">
        <v>0</v>
      </c>
      <c r="AK384">
        <v>271</v>
      </c>
      <c r="AL384" s="15" t="s">
        <v>144</v>
      </c>
      <c r="AM384" t="s">
        <v>969</v>
      </c>
      <c r="AN384" s="51">
        <v>28337</v>
      </c>
      <c r="AO384" s="27">
        <v>114296</v>
      </c>
      <c r="AP384" s="27">
        <v>30529</v>
      </c>
      <c r="AQ384" s="27">
        <v>109707</v>
      </c>
      <c r="AR384" s="27">
        <v>254532</v>
      </c>
      <c r="AS384" s="27">
        <v>0</v>
      </c>
      <c r="AT384" s="10">
        <f t="shared" si="144"/>
        <v>8.982319935067226</v>
      </c>
      <c r="AU384" s="27">
        <v>206242</v>
      </c>
      <c r="AV384" s="27">
        <v>48290</v>
      </c>
      <c r="AW384" s="27">
        <v>0</v>
      </c>
    </row>
    <row r="385" spans="1:49" ht="12.75">
      <c r="A385">
        <v>272</v>
      </c>
      <c r="B385" s="15" t="s">
        <v>144</v>
      </c>
      <c r="C385" t="s">
        <v>978</v>
      </c>
      <c r="D385" s="51">
        <v>16385</v>
      </c>
      <c r="E385" s="55">
        <v>47</v>
      </c>
      <c r="F385" s="51">
        <v>4626</v>
      </c>
      <c r="G385" s="53">
        <v>0</v>
      </c>
      <c r="H385" s="54">
        <v>0.86</v>
      </c>
      <c r="I385" s="54">
        <v>0</v>
      </c>
      <c r="J385" s="54">
        <v>0.8</v>
      </c>
      <c r="K385" s="54">
        <v>0</v>
      </c>
      <c r="L385">
        <v>272</v>
      </c>
      <c r="M385" s="15" t="s">
        <v>144</v>
      </c>
      <c r="N385" t="s">
        <v>978</v>
      </c>
      <c r="O385" s="51">
        <v>16385</v>
      </c>
      <c r="P385" s="51">
        <v>2605</v>
      </c>
      <c r="Q385" s="51">
        <v>1601</v>
      </c>
      <c r="R385" s="51">
        <v>17726</v>
      </c>
      <c r="S385" s="54">
        <f t="shared" si="142"/>
        <v>1.0818431492218492</v>
      </c>
      <c r="T385" s="51">
        <v>20</v>
      </c>
      <c r="U385" s="51">
        <v>47260</v>
      </c>
      <c r="V385" s="54">
        <f t="shared" si="143"/>
        <v>2.8843454379005187</v>
      </c>
      <c r="W385" s="54">
        <f t="shared" si="138"/>
        <v>2.666140133137764</v>
      </c>
      <c r="X385" s="51">
        <v>1439</v>
      </c>
      <c r="Y385" s="51">
        <v>2070</v>
      </c>
      <c r="Z385">
        <v>272</v>
      </c>
      <c r="AA385" s="15" t="s">
        <v>144</v>
      </c>
      <c r="AB385" t="s">
        <v>978</v>
      </c>
      <c r="AC385" s="51">
        <v>16385</v>
      </c>
      <c r="AD385" s="27">
        <v>16803</v>
      </c>
      <c r="AE385" s="27">
        <v>29820</v>
      </c>
      <c r="AF385" s="27">
        <v>0</v>
      </c>
      <c r="AG385" s="27">
        <v>13242</v>
      </c>
      <c r="AH385" s="27">
        <v>59865</v>
      </c>
      <c r="AI385" s="27">
        <v>1000</v>
      </c>
      <c r="AJ385" s="27">
        <v>0</v>
      </c>
      <c r="AK385">
        <v>272</v>
      </c>
      <c r="AL385" s="15" t="s">
        <v>144</v>
      </c>
      <c r="AM385" t="s">
        <v>978</v>
      </c>
      <c r="AN385" s="51">
        <v>16385</v>
      </c>
      <c r="AO385" s="27">
        <v>25474</v>
      </c>
      <c r="AP385" s="27">
        <v>9710</v>
      </c>
      <c r="AQ385" s="27">
        <v>6375</v>
      </c>
      <c r="AR385" s="27">
        <v>41559</v>
      </c>
      <c r="AS385" s="28">
        <v>0</v>
      </c>
      <c r="AT385" s="10">
        <f t="shared" si="144"/>
        <v>2.536405248703082</v>
      </c>
      <c r="AU385" s="27">
        <v>11739</v>
      </c>
      <c r="AV385" s="27">
        <v>29820</v>
      </c>
      <c r="AW385" s="27">
        <v>0</v>
      </c>
    </row>
    <row r="386" spans="1:49" ht="12.75">
      <c r="A386">
        <v>273</v>
      </c>
      <c r="B386" s="15" t="s">
        <v>144</v>
      </c>
      <c r="C386" t="s">
        <v>1008</v>
      </c>
      <c r="D386" s="51">
        <v>23120</v>
      </c>
      <c r="E386" s="55">
        <v>54</v>
      </c>
      <c r="F386" s="51">
        <v>6405</v>
      </c>
      <c r="G386" s="53">
        <v>0</v>
      </c>
      <c r="H386" s="54">
        <v>0.8</v>
      </c>
      <c r="I386" s="54">
        <v>0</v>
      </c>
      <c r="J386" s="54">
        <v>4.99</v>
      </c>
      <c r="K386" s="54">
        <v>0</v>
      </c>
      <c r="L386">
        <v>273</v>
      </c>
      <c r="M386" s="15" t="s">
        <v>144</v>
      </c>
      <c r="N386" t="s">
        <v>1008</v>
      </c>
      <c r="O386" s="51">
        <v>23120</v>
      </c>
      <c r="P386" s="51">
        <v>1863</v>
      </c>
      <c r="Q386" s="51">
        <v>398</v>
      </c>
      <c r="R386" s="51">
        <v>15658</v>
      </c>
      <c r="S386" s="54">
        <f t="shared" si="142"/>
        <v>0.6772491349480969</v>
      </c>
      <c r="T386" s="51">
        <v>57</v>
      </c>
      <c r="U386" s="51">
        <v>92046</v>
      </c>
      <c r="V386" s="54">
        <f t="shared" si="143"/>
        <v>3.981228373702422</v>
      </c>
      <c r="W386" s="54">
        <f t="shared" si="138"/>
        <v>5.878528547707242</v>
      </c>
      <c r="X386" s="51">
        <v>1282</v>
      </c>
      <c r="Y386" s="51">
        <v>3762</v>
      </c>
      <c r="Z386">
        <v>273</v>
      </c>
      <c r="AA386" s="15" t="s">
        <v>144</v>
      </c>
      <c r="AB386" t="s">
        <v>1008</v>
      </c>
      <c r="AC386" s="51">
        <v>23120</v>
      </c>
      <c r="AD386" s="27">
        <v>50863</v>
      </c>
      <c r="AE386" s="27">
        <v>38920</v>
      </c>
      <c r="AF386" s="27">
        <v>0</v>
      </c>
      <c r="AG386" s="27">
        <v>51948</v>
      </c>
      <c r="AH386" s="27">
        <v>141731</v>
      </c>
      <c r="AI386" s="27">
        <v>0</v>
      </c>
      <c r="AJ386" s="27">
        <v>0</v>
      </c>
      <c r="AK386">
        <v>273</v>
      </c>
      <c r="AL386" s="15" t="s">
        <v>144</v>
      </c>
      <c r="AM386" t="s">
        <v>1008</v>
      </c>
      <c r="AN386" s="51">
        <v>23120</v>
      </c>
      <c r="AO386" s="27">
        <v>67539</v>
      </c>
      <c r="AP386" s="27">
        <v>21970</v>
      </c>
      <c r="AQ386" s="27">
        <v>37282</v>
      </c>
      <c r="AR386" s="27">
        <v>126791</v>
      </c>
      <c r="AS386" s="27">
        <v>16483</v>
      </c>
      <c r="AT386" s="10">
        <f t="shared" si="144"/>
        <v>5.484039792387543</v>
      </c>
      <c r="AU386" s="27">
        <v>87871</v>
      </c>
      <c r="AV386" s="27">
        <v>38920</v>
      </c>
      <c r="AW386" s="27">
        <v>0</v>
      </c>
    </row>
    <row r="387" spans="1:49" ht="12.75">
      <c r="A387">
        <v>274</v>
      </c>
      <c r="B387" s="15" t="s">
        <v>144</v>
      </c>
      <c r="C387" t="s">
        <v>1020</v>
      </c>
      <c r="D387" s="51">
        <v>4149</v>
      </c>
      <c r="E387" s="55">
        <v>40</v>
      </c>
      <c r="F387" s="51">
        <v>1396</v>
      </c>
      <c r="G387" s="53">
        <v>0</v>
      </c>
      <c r="H387" s="54">
        <v>0</v>
      </c>
      <c r="I387" s="54">
        <v>0.8</v>
      </c>
      <c r="J387" s="54">
        <v>0.2</v>
      </c>
      <c r="K387" s="54">
        <v>0</v>
      </c>
      <c r="L387">
        <v>274</v>
      </c>
      <c r="M387" s="15" t="s">
        <v>144</v>
      </c>
      <c r="N387" t="s">
        <v>1020</v>
      </c>
      <c r="O387" s="51">
        <v>4149</v>
      </c>
      <c r="P387" s="51">
        <v>875</v>
      </c>
      <c r="Q387" s="51">
        <v>748</v>
      </c>
      <c r="R387" s="51">
        <v>9935</v>
      </c>
      <c r="S387" s="54">
        <f t="shared" si="142"/>
        <v>2.394552904314293</v>
      </c>
      <c r="T387" s="51">
        <v>46</v>
      </c>
      <c r="U387" s="51">
        <v>18727</v>
      </c>
      <c r="V387" s="54">
        <f t="shared" si="143"/>
        <v>4.5136177392142685</v>
      </c>
      <c r="W387" s="54">
        <f t="shared" si="138"/>
        <v>1.884952189229995</v>
      </c>
      <c r="X387" s="51">
        <v>1081</v>
      </c>
      <c r="Y387" s="51">
        <v>587</v>
      </c>
      <c r="Z387">
        <v>274</v>
      </c>
      <c r="AA387" s="15" t="s">
        <v>144</v>
      </c>
      <c r="AB387" t="s">
        <v>1020</v>
      </c>
      <c r="AC387" s="51">
        <v>4149</v>
      </c>
      <c r="AD387" s="27">
        <v>8245</v>
      </c>
      <c r="AE387" s="27">
        <v>12170</v>
      </c>
      <c r="AF387" s="27">
        <v>0</v>
      </c>
      <c r="AG387" s="27">
        <v>19769</v>
      </c>
      <c r="AH387" s="27">
        <v>40184</v>
      </c>
      <c r="AI387" s="27">
        <v>0</v>
      </c>
      <c r="AJ387" s="27">
        <v>0</v>
      </c>
      <c r="AK387">
        <v>274</v>
      </c>
      <c r="AL387" s="15" t="s">
        <v>144</v>
      </c>
      <c r="AM387" t="s">
        <v>1020</v>
      </c>
      <c r="AN387" s="51">
        <v>4149</v>
      </c>
      <c r="AO387" s="27">
        <v>13299</v>
      </c>
      <c r="AP387" s="27">
        <v>8804</v>
      </c>
      <c r="AQ387" s="27">
        <v>5065</v>
      </c>
      <c r="AR387" s="27">
        <v>27168</v>
      </c>
      <c r="AS387" s="27">
        <v>18309</v>
      </c>
      <c r="AT387" s="10">
        <f t="shared" si="144"/>
        <v>6.548083875632683</v>
      </c>
      <c r="AU387" s="27">
        <v>14998</v>
      </c>
      <c r="AV387" s="27">
        <v>12170</v>
      </c>
      <c r="AW387" s="27">
        <v>0</v>
      </c>
    </row>
    <row r="388" spans="1:49" ht="12.75">
      <c r="A388">
        <v>275</v>
      </c>
      <c r="B388" s="15" t="s">
        <v>144</v>
      </c>
      <c r="C388" t="s">
        <v>1068</v>
      </c>
      <c r="D388" s="51">
        <v>19588</v>
      </c>
      <c r="E388" s="55">
        <v>45.5</v>
      </c>
      <c r="F388" s="51">
        <v>3850</v>
      </c>
      <c r="G388" s="53">
        <v>0</v>
      </c>
      <c r="H388" s="54">
        <v>1</v>
      </c>
      <c r="I388" s="54">
        <v>0</v>
      </c>
      <c r="J388" s="54">
        <v>0.85</v>
      </c>
      <c r="K388" s="54">
        <v>1</v>
      </c>
      <c r="L388">
        <v>275</v>
      </c>
      <c r="M388" s="15" t="s">
        <v>144</v>
      </c>
      <c r="N388" t="s">
        <v>1068</v>
      </c>
      <c r="O388" s="51">
        <v>19588</v>
      </c>
      <c r="P388" s="51">
        <v>1519</v>
      </c>
      <c r="Q388" s="51">
        <v>936</v>
      </c>
      <c r="R388" s="51">
        <v>15486</v>
      </c>
      <c r="S388" s="54">
        <f t="shared" si="142"/>
        <v>0.7905860731059833</v>
      </c>
      <c r="T388" s="51">
        <v>41</v>
      </c>
      <c r="U388" s="51">
        <v>82415</v>
      </c>
      <c r="V388" s="54">
        <f t="shared" si="143"/>
        <v>4.207422911986931</v>
      </c>
      <c r="W388" s="54">
        <f t="shared" si="138"/>
        <v>5.321903654914116</v>
      </c>
      <c r="X388" s="51">
        <v>1068</v>
      </c>
      <c r="Y388" s="51">
        <v>1048</v>
      </c>
      <c r="Z388">
        <v>275</v>
      </c>
      <c r="AA388" s="15" t="s">
        <v>144</v>
      </c>
      <c r="AB388" t="s">
        <v>1068</v>
      </c>
      <c r="AC388" s="51">
        <v>19588</v>
      </c>
      <c r="AD388" s="27">
        <v>17328</v>
      </c>
      <c r="AE388" s="27">
        <v>35211</v>
      </c>
      <c r="AF388" s="27">
        <v>0</v>
      </c>
      <c r="AG388" s="27">
        <v>18408</v>
      </c>
      <c r="AH388" s="27">
        <v>70947</v>
      </c>
      <c r="AI388" s="27">
        <v>1000</v>
      </c>
      <c r="AJ388" s="27">
        <v>0</v>
      </c>
      <c r="AK388">
        <v>275</v>
      </c>
      <c r="AL388" s="15" t="s">
        <v>144</v>
      </c>
      <c r="AM388" t="s">
        <v>503</v>
      </c>
      <c r="AN388" s="51">
        <v>19588</v>
      </c>
      <c r="AO388" s="27">
        <v>35095</v>
      </c>
      <c r="AP388" s="27">
        <v>11648</v>
      </c>
      <c r="AQ388" s="27">
        <v>23035</v>
      </c>
      <c r="AR388" s="27">
        <v>69778</v>
      </c>
      <c r="AS388" s="27">
        <v>0</v>
      </c>
      <c r="AT388" s="10">
        <f t="shared" si="144"/>
        <v>3.562283030426792</v>
      </c>
      <c r="AU388" s="27">
        <v>33224</v>
      </c>
      <c r="AV388" s="27">
        <v>36554</v>
      </c>
      <c r="AW388" s="27">
        <v>0</v>
      </c>
    </row>
    <row r="389" spans="1:49" ht="12.75">
      <c r="A389">
        <v>276</v>
      </c>
      <c r="B389" s="15" t="s">
        <v>144</v>
      </c>
      <c r="C389" t="s">
        <v>1090</v>
      </c>
      <c r="D389" s="51">
        <v>33873</v>
      </c>
      <c r="E389" s="55">
        <v>54</v>
      </c>
      <c r="F389" s="51">
        <v>7864</v>
      </c>
      <c r="G389" s="53">
        <v>1</v>
      </c>
      <c r="H389" s="54">
        <v>0</v>
      </c>
      <c r="I389" s="54">
        <v>0</v>
      </c>
      <c r="J389" s="54">
        <v>1.93</v>
      </c>
      <c r="K389" s="54">
        <v>0.5</v>
      </c>
      <c r="L389">
        <v>276</v>
      </c>
      <c r="M389" s="15" t="s">
        <v>144</v>
      </c>
      <c r="N389" t="s">
        <v>1090</v>
      </c>
      <c r="O389" s="51">
        <v>33873</v>
      </c>
      <c r="P389" s="51">
        <v>3195</v>
      </c>
      <c r="Q389" s="51">
        <v>875</v>
      </c>
      <c r="R389" s="51">
        <v>24555</v>
      </c>
      <c r="S389" s="54">
        <f t="shared" si="142"/>
        <v>0.7249136480382605</v>
      </c>
      <c r="T389" s="51">
        <v>35</v>
      </c>
      <c r="U389" s="51">
        <v>119158</v>
      </c>
      <c r="V389" s="54">
        <f t="shared" si="143"/>
        <v>3.5177870280164143</v>
      </c>
      <c r="W389" s="54">
        <f t="shared" si="138"/>
        <v>4.852698024842191</v>
      </c>
      <c r="X389" s="51">
        <v>1932</v>
      </c>
      <c r="Y389" s="51">
        <v>3235</v>
      </c>
      <c r="Z389">
        <v>276</v>
      </c>
      <c r="AA389" s="15" t="s">
        <v>144</v>
      </c>
      <c r="AB389" t="s">
        <v>1090</v>
      </c>
      <c r="AC389" s="51">
        <v>33873</v>
      </c>
      <c r="AD389" s="27">
        <v>38303</v>
      </c>
      <c r="AE389" s="27">
        <v>52961</v>
      </c>
      <c r="AF389" s="27">
        <v>0</v>
      </c>
      <c r="AG389" s="27">
        <v>56198</v>
      </c>
      <c r="AH389" s="27">
        <v>147462</v>
      </c>
      <c r="AI389" s="27">
        <v>0</v>
      </c>
      <c r="AJ389" s="27">
        <v>4349</v>
      </c>
      <c r="AK389">
        <v>276</v>
      </c>
      <c r="AL389" s="15" t="s">
        <v>144</v>
      </c>
      <c r="AM389" t="s">
        <v>1090</v>
      </c>
      <c r="AN389" s="51">
        <v>33873</v>
      </c>
      <c r="AO389" s="27">
        <v>71754</v>
      </c>
      <c r="AP389" s="27">
        <v>27689</v>
      </c>
      <c r="AQ389" s="27">
        <v>35355</v>
      </c>
      <c r="AR389" s="27">
        <v>134798</v>
      </c>
      <c r="AS389" s="27">
        <v>617452</v>
      </c>
      <c r="AT389" s="10">
        <f t="shared" si="144"/>
        <v>3.979511705488147</v>
      </c>
      <c r="AU389" s="27">
        <v>81837</v>
      </c>
      <c r="AV389" s="27">
        <v>52961</v>
      </c>
      <c r="AW389" s="27">
        <v>0</v>
      </c>
    </row>
    <row r="390" spans="1:49" ht="12.75">
      <c r="A390">
        <v>277</v>
      </c>
      <c r="B390" s="15" t="s">
        <v>144</v>
      </c>
      <c r="C390" t="s">
        <v>6</v>
      </c>
      <c r="D390" s="51">
        <v>6821</v>
      </c>
      <c r="E390" s="55">
        <v>54</v>
      </c>
      <c r="F390" s="51">
        <v>2888</v>
      </c>
      <c r="G390" s="53">
        <v>0</v>
      </c>
      <c r="H390" s="54">
        <v>0</v>
      </c>
      <c r="I390" s="54">
        <v>0.8</v>
      </c>
      <c r="J390" s="54">
        <v>1</v>
      </c>
      <c r="K390" s="54">
        <v>0</v>
      </c>
      <c r="L390">
        <v>277</v>
      </c>
      <c r="M390" s="15" t="s">
        <v>144</v>
      </c>
      <c r="N390" t="s">
        <v>6</v>
      </c>
      <c r="O390" s="51">
        <v>6821</v>
      </c>
      <c r="P390" s="51">
        <v>1549</v>
      </c>
      <c r="Q390" s="51">
        <v>535</v>
      </c>
      <c r="R390" s="51">
        <v>18673</v>
      </c>
      <c r="S390" s="54">
        <f t="shared" si="142"/>
        <v>2.7375751356106144</v>
      </c>
      <c r="T390" s="51">
        <v>28</v>
      </c>
      <c r="U390" s="51">
        <v>80972</v>
      </c>
      <c r="V390" s="54">
        <f t="shared" si="143"/>
        <v>11.870986658847677</v>
      </c>
      <c r="W390" s="54">
        <f t="shared" si="138"/>
        <v>4.336314464735179</v>
      </c>
      <c r="X390" s="51">
        <v>1117</v>
      </c>
      <c r="Y390" s="51">
        <v>2621</v>
      </c>
      <c r="Z390">
        <v>277</v>
      </c>
      <c r="AA390" s="15" t="s">
        <v>144</v>
      </c>
      <c r="AB390" t="s">
        <v>6</v>
      </c>
      <c r="AC390" s="51">
        <v>6821</v>
      </c>
      <c r="AD390" s="27">
        <v>20162</v>
      </c>
      <c r="AE390" s="27">
        <v>28708</v>
      </c>
      <c r="AF390" s="27">
        <v>0</v>
      </c>
      <c r="AG390" s="27">
        <v>37357</v>
      </c>
      <c r="AH390" s="27">
        <v>86227</v>
      </c>
      <c r="AI390" s="27">
        <v>0</v>
      </c>
      <c r="AJ390" s="27">
        <v>0</v>
      </c>
      <c r="AK390">
        <v>277</v>
      </c>
      <c r="AL390" s="15" t="s">
        <v>144</v>
      </c>
      <c r="AM390" t="s">
        <v>6</v>
      </c>
      <c r="AN390" s="51">
        <v>6821</v>
      </c>
      <c r="AO390" s="27">
        <v>31736</v>
      </c>
      <c r="AP390" s="27">
        <v>13004</v>
      </c>
      <c r="AQ390" s="27">
        <v>15135</v>
      </c>
      <c r="AR390" s="27">
        <v>59875</v>
      </c>
      <c r="AS390" s="27">
        <v>0</v>
      </c>
      <c r="AT390" s="10">
        <f t="shared" si="144"/>
        <v>8.778038410790206</v>
      </c>
      <c r="AU390" s="27">
        <v>31167</v>
      </c>
      <c r="AV390" s="27">
        <v>28708</v>
      </c>
      <c r="AW390" s="27">
        <v>0</v>
      </c>
    </row>
    <row r="391" spans="3:49" ht="12.75">
      <c r="C391" s="60" t="s">
        <v>610</v>
      </c>
      <c r="D391" s="51">
        <f>SUM(D377:D390)</f>
        <v>470660</v>
      </c>
      <c r="F391" s="51">
        <f>SUM(F377:F390)</f>
        <v>166549</v>
      </c>
      <c r="G391" s="53">
        <v>22.93</v>
      </c>
      <c r="H391" s="54">
        <f>SUM(H377:H390)</f>
        <v>6.95</v>
      </c>
      <c r="I391" s="54">
        <f>SUM(I377:I390)</f>
        <v>2.56</v>
      </c>
      <c r="J391" s="54">
        <f>SUM(J377:J390)</f>
        <v>58.83</v>
      </c>
      <c r="K391" s="54">
        <f>SUM(K377:K390)</f>
        <v>36.29</v>
      </c>
      <c r="N391" s="60" t="s">
        <v>610</v>
      </c>
      <c r="O391" s="51">
        <f>SUM(O377:O390)</f>
        <v>470660</v>
      </c>
      <c r="P391" s="51">
        <f aca="true" t="shared" si="145" ref="P391:Y391">SUM(P377:P390)</f>
        <v>56313</v>
      </c>
      <c r="Q391" s="51">
        <f t="shared" si="145"/>
        <v>22988</v>
      </c>
      <c r="R391" s="51">
        <f t="shared" si="145"/>
        <v>684127</v>
      </c>
      <c r="S391" s="54">
        <f>R391/O391</f>
        <v>1.453548208898143</v>
      </c>
      <c r="T391" s="51">
        <f t="shared" si="145"/>
        <v>908</v>
      </c>
      <c r="U391" s="51">
        <f t="shared" si="145"/>
        <v>2241586</v>
      </c>
      <c r="V391" s="54">
        <f>U391/O391</f>
        <v>4.762643946798113</v>
      </c>
      <c r="W391" s="54">
        <f>U391/R391</f>
        <v>3.276564146715449</v>
      </c>
      <c r="X391" s="51">
        <f t="shared" si="145"/>
        <v>45401</v>
      </c>
      <c r="Y391" s="51">
        <f t="shared" si="145"/>
        <v>44796</v>
      </c>
      <c r="AB391" s="60" t="s">
        <v>610</v>
      </c>
      <c r="AC391" s="51">
        <f>SUM(AC377:AC390)</f>
        <v>470660</v>
      </c>
      <c r="AD391" s="27">
        <f aca="true" t="shared" si="146" ref="AD391:AJ391">SUM(AD377:AD390)</f>
        <v>2019327</v>
      </c>
      <c r="AE391" s="27">
        <f t="shared" si="146"/>
        <v>1779054</v>
      </c>
      <c r="AF391" s="27">
        <f t="shared" si="146"/>
        <v>7741</v>
      </c>
      <c r="AG391" s="27">
        <f t="shared" si="146"/>
        <v>1729415</v>
      </c>
      <c r="AH391" s="27">
        <f t="shared" si="146"/>
        <v>5535537</v>
      </c>
      <c r="AI391" s="27">
        <f t="shared" si="146"/>
        <v>13574</v>
      </c>
      <c r="AJ391" s="27">
        <f t="shared" si="146"/>
        <v>9736</v>
      </c>
      <c r="AM391" s="60" t="s">
        <v>610</v>
      </c>
      <c r="AN391" s="51">
        <f>SUM(AN377:AN390)</f>
        <v>470660</v>
      </c>
      <c r="AO391" s="27">
        <v>2460061</v>
      </c>
      <c r="AP391" s="27">
        <f aca="true" t="shared" si="147" ref="AP391:AW391">SUM(AP377:AP390)</f>
        <v>715601</v>
      </c>
      <c r="AQ391" s="27">
        <f t="shared" si="147"/>
        <v>1595747</v>
      </c>
      <c r="AR391" s="27">
        <f t="shared" si="147"/>
        <v>4771409</v>
      </c>
      <c r="AS391" s="27">
        <f t="shared" si="147"/>
        <v>830102</v>
      </c>
      <c r="AT391" s="10">
        <f>AR391/AN391</f>
        <v>10.13769812603578</v>
      </c>
      <c r="AU391" s="27">
        <f t="shared" si="147"/>
        <v>3025771</v>
      </c>
      <c r="AV391" s="27">
        <f t="shared" si="147"/>
        <v>1737897</v>
      </c>
      <c r="AW391" s="27">
        <f t="shared" si="147"/>
        <v>7741</v>
      </c>
    </row>
    <row r="393" spans="1:37" ht="12.75">
      <c r="A393" t="s">
        <v>122</v>
      </c>
      <c r="L393" t="s">
        <v>122</v>
      </c>
      <c r="Z393" t="s">
        <v>122</v>
      </c>
      <c r="AK393" t="s">
        <v>122</v>
      </c>
    </row>
    <row r="394" spans="1:49" ht="12.75">
      <c r="A394">
        <v>278</v>
      </c>
      <c r="B394" s="15" t="s">
        <v>143</v>
      </c>
      <c r="C394" t="s">
        <v>960</v>
      </c>
      <c r="D394" s="51">
        <v>0</v>
      </c>
      <c r="E394" s="55">
        <v>37.5</v>
      </c>
      <c r="F394" s="51">
        <v>0</v>
      </c>
      <c r="G394" s="53">
        <v>0</v>
      </c>
      <c r="H394" s="54">
        <v>0</v>
      </c>
      <c r="I394" s="54">
        <v>0</v>
      </c>
      <c r="J394" s="54">
        <v>0</v>
      </c>
      <c r="K394" s="54">
        <v>0</v>
      </c>
      <c r="L394">
        <v>278</v>
      </c>
      <c r="M394" s="15" t="s">
        <v>143</v>
      </c>
      <c r="N394" t="s">
        <v>960</v>
      </c>
      <c r="O394" s="51">
        <v>0</v>
      </c>
      <c r="P394" s="51">
        <v>0</v>
      </c>
      <c r="Q394" s="51">
        <v>0</v>
      </c>
      <c r="R394" s="51">
        <v>0</v>
      </c>
      <c r="S394" s="54">
        <v>0</v>
      </c>
      <c r="T394" s="51">
        <v>0</v>
      </c>
      <c r="U394" s="51">
        <v>0</v>
      </c>
      <c r="V394" s="54">
        <v>0</v>
      </c>
      <c r="W394" s="54">
        <v>0</v>
      </c>
      <c r="X394" s="51">
        <v>0</v>
      </c>
      <c r="Y394" s="51">
        <v>0</v>
      </c>
      <c r="Z394">
        <v>278</v>
      </c>
      <c r="AA394" s="15" t="s">
        <v>143</v>
      </c>
      <c r="AB394" t="s">
        <v>960</v>
      </c>
      <c r="AC394" s="51">
        <v>0</v>
      </c>
      <c r="AD394" s="27">
        <v>15000</v>
      </c>
      <c r="AE394" s="27">
        <v>0</v>
      </c>
      <c r="AF394" s="27">
        <v>49541</v>
      </c>
      <c r="AG394" s="27">
        <v>797</v>
      </c>
      <c r="AH394" s="27">
        <v>65338</v>
      </c>
      <c r="AI394" s="27">
        <v>0</v>
      </c>
      <c r="AJ394" s="27">
        <v>0</v>
      </c>
      <c r="AK394">
        <v>278</v>
      </c>
      <c r="AL394" s="15" t="s">
        <v>143</v>
      </c>
      <c r="AM394" t="s">
        <v>504</v>
      </c>
      <c r="AN394" s="51">
        <v>0</v>
      </c>
      <c r="AO394" s="27">
        <v>0</v>
      </c>
      <c r="AP394" s="27">
        <v>0</v>
      </c>
      <c r="AQ394" s="27">
        <v>58971</v>
      </c>
      <c r="AR394" s="27">
        <v>58971</v>
      </c>
      <c r="AS394" s="27">
        <v>0</v>
      </c>
      <c r="AT394" s="10">
        <v>0</v>
      </c>
      <c r="AU394" s="27">
        <v>1675</v>
      </c>
      <c r="AV394" s="27">
        <v>0</v>
      </c>
      <c r="AW394" s="27">
        <v>57296</v>
      </c>
    </row>
    <row r="395" spans="1:49" ht="12.75">
      <c r="A395">
        <v>279</v>
      </c>
      <c r="B395" s="15" t="s">
        <v>144</v>
      </c>
      <c r="C395" t="s">
        <v>869</v>
      </c>
      <c r="D395" s="51">
        <v>18146</v>
      </c>
      <c r="E395" s="57">
        <v>58</v>
      </c>
      <c r="F395" s="58">
        <v>5309</v>
      </c>
      <c r="G395" s="53">
        <v>1</v>
      </c>
      <c r="H395" s="56">
        <v>1</v>
      </c>
      <c r="I395" s="56">
        <v>0</v>
      </c>
      <c r="J395" s="56">
        <v>3.74</v>
      </c>
      <c r="K395" s="56">
        <v>0.57</v>
      </c>
      <c r="L395">
        <v>279</v>
      </c>
      <c r="M395" s="15" t="s">
        <v>144</v>
      </c>
      <c r="N395" t="s">
        <v>869</v>
      </c>
      <c r="O395" s="51">
        <v>18146</v>
      </c>
      <c r="P395" s="58">
        <v>1274</v>
      </c>
      <c r="Q395" s="58">
        <v>1000</v>
      </c>
      <c r="R395" s="58">
        <v>40771</v>
      </c>
      <c r="S395" s="54">
        <f>R395/D395</f>
        <v>2.2468312575774276</v>
      </c>
      <c r="T395" s="58">
        <v>70</v>
      </c>
      <c r="U395" s="58">
        <v>69707</v>
      </c>
      <c r="V395" s="54">
        <f>U395/D395</f>
        <v>3.841452661743635</v>
      </c>
      <c r="W395" s="54">
        <f t="shared" si="138"/>
        <v>1.7097201442201564</v>
      </c>
      <c r="X395" s="58">
        <v>201</v>
      </c>
      <c r="Y395" s="58">
        <v>575</v>
      </c>
      <c r="Z395">
        <v>279</v>
      </c>
      <c r="AA395" s="15" t="s">
        <v>144</v>
      </c>
      <c r="AB395" t="s">
        <v>869</v>
      </c>
      <c r="AC395" s="51">
        <v>18146</v>
      </c>
      <c r="AD395" s="28">
        <v>140478</v>
      </c>
      <c r="AE395" s="28">
        <v>57490</v>
      </c>
      <c r="AF395" s="28">
        <v>0</v>
      </c>
      <c r="AG395" s="28">
        <v>44640</v>
      </c>
      <c r="AH395" s="28">
        <v>242608</v>
      </c>
      <c r="AI395" s="28">
        <v>27500</v>
      </c>
      <c r="AJ395" s="28">
        <v>8201</v>
      </c>
      <c r="AK395">
        <v>279</v>
      </c>
      <c r="AL395" s="15" t="s">
        <v>144</v>
      </c>
      <c r="AM395" t="s">
        <v>505</v>
      </c>
      <c r="AN395" s="51">
        <v>18146</v>
      </c>
      <c r="AO395" s="27">
        <v>109055</v>
      </c>
      <c r="AP395" s="28">
        <v>46366</v>
      </c>
      <c r="AQ395" s="28">
        <v>60059</v>
      </c>
      <c r="AR395" s="28">
        <v>215480</v>
      </c>
      <c r="AS395" s="27">
        <v>33693</v>
      </c>
      <c r="AT395" s="10">
        <f>AR395/D395</f>
        <v>11.874793342885484</v>
      </c>
      <c r="AU395" s="27">
        <v>156931</v>
      </c>
      <c r="AV395" s="27">
        <v>58549</v>
      </c>
      <c r="AW395" s="27">
        <v>0</v>
      </c>
    </row>
    <row r="396" spans="1:49" ht="12.75">
      <c r="A396">
        <v>280</v>
      </c>
      <c r="B396" s="15" t="s">
        <v>144</v>
      </c>
      <c r="C396" t="s">
        <v>877</v>
      </c>
      <c r="D396" s="51">
        <v>8641</v>
      </c>
      <c r="E396" s="55">
        <v>45</v>
      </c>
      <c r="F396" s="51">
        <v>2138</v>
      </c>
      <c r="G396" s="53">
        <v>0</v>
      </c>
      <c r="H396" s="54">
        <v>1</v>
      </c>
      <c r="I396" s="54">
        <v>0</v>
      </c>
      <c r="J396" s="54">
        <v>0</v>
      </c>
      <c r="K396" s="54">
        <v>0</v>
      </c>
      <c r="L396">
        <v>280</v>
      </c>
      <c r="M396" s="15" t="s">
        <v>144</v>
      </c>
      <c r="N396" t="s">
        <v>877</v>
      </c>
      <c r="O396" s="51">
        <v>8641</v>
      </c>
      <c r="P396" s="51">
        <v>617</v>
      </c>
      <c r="Q396" s="51">
        <v>0</v>
      </c>
      <c r="R396" s="51">
        <v>11871</v>
      </c>
      <c r="S396" s="54">
        <f>R396/D396</f>
        <v>1.373799328781391</v>
      </c>
      <c r="T396" s="51">
        <v>37</v>
      </c>
      <c r="U396" s="51">
        <v>5305</v>
      </c>
      <c r="V396" s="54">
        <f>U396/D396</f>
        <v>0.6139335725031825</v>
      </c>
      <c r="W396" s="54">
        <f t="shared" si="138"/>
        <v>0.44688737258866146</v>
      </c>
      <c r="X396" s="51">
        <v>25</v>
      </c>
      <c r="Y396" s="51">
        <v>109</v>
      </c>
      <c r="Z396">
        <v>280</v>
      </c>
      <c r="AA396" s="15" t="s">
        <v>144</v>
      </c>
      <c r="AB396" t="s">
        <v>877</v>
      </c>
      <c r="AC396" s="51">
        <v>8641</v>
      </c>
      <c r="AD396" s="27">
        <v>29026</v>
      </c>
      <c r="AE396" s="27">
        <v>14263</v>
      </c>
      <c r="AF396" s="27">
        <v>0</v>
      </c>
      <c r="AG396" s="27">
        <v>3698</v>
      </c>
      <c r="AH396" s="27">
        <v>46987</v>
      </c>
      <c r="AI396" s="27">
        <v>0</v>
      </c>
      <c r="AJ396" s="27">
        <v>2218.5</v>
      </c>
      <c r="AK396">
        <v>280</v>
      </c>
      <c r="AL396" s="15" t="s">
        <v>144</v>
      </c>
      <c r="AM396" t="s">
        <v>506</v>
      </c>
      <c r="AN396" s="51">
        <v>8641</v>
      </c>
      <c r="AO396" s="27">
        <v>19857</v>
      </c>
      <c r="AP396" s="27">
        <v>5441</v>
      </c>
      <c r="AQ396" s="27">
        <v>4366</v>
      </c>
      <c r="AR396" s="27">
        <v>29664</v>
      </c>
      <c r="AS396" s="27">
        <v>0</v>
      </c>
      <c r="AT396" s="10">
        <f>AR396/D396</f>
        <v>3.4329360027774563</v>
      </c>
      <c r="AU396" s="27">
        <v>15401</v>
      </c>
      <c r="AV396" s="27">
        <v>14263</v>
      </c>
      <c r="AW396" s="27">
        <v>0</v>
      </c>
    </row>
    <row r="397" spans="1:49" ht="12.75">
      <c r="A397">
        <v>281</v>
      </c>
      <c r="B397" s="15" t="s">
        <v>144</v>
      </c>
      <c r="C397" t="s">
        <v>1036</v>
      </c>
      <c r="D397" s="51">
        <v>68588</v>
      </c>
      <c r="E397" s="55">
        <v>66</v>
      </c>
      <c r="F397" s="51">
        <v>12046</v>
      </c>
      <c r="G397" s="53">
        <v>6</v>
      </c>
      <c r="H397" s="54">
        <v>1</v>
      </c>
      <c r="I397" s="54">
        <v>1</v>
      </c>
      <c r="J397" s="54">
        <v>20</v>
      </c>
      <c r="K397" s="54">
        <v>0</v>
      </c>
      <c r="L397">
        <v>281</v>
      </c>
      <c r="M397" s="15" t="s">
        <v>144</v>
      </c>
      <c r="N397" t="s">
        <v>1036</v>
      </c>
      <c r="O397" s="51">
        <v>68588</v>
      </c>
      <c r="P397" s="51">
        <v>6034</v>
      </c>
      <c r="Q397" s="51">
        <v>3231</v>
      </c>
      <c r="R397" s="51">
        <v>123437</v>
      </c>
      <c r="S397" s="54">
        <f>R397/D397</f>
        <v>1.7996879920685833</v>
      </c>
      <c r="T397" s="51">
        <v>155</v>
      </c>
      <c r="U397" s="51">
        <v>161466</v>
      </c>
      <c r="V397" s="54">
        <f>U397/D397</f>
        <v>2.354143581967691</v>
      </c>
      <c r="W397" s="54">
        <f t="shared" si="138"/>
        <v>1.3080842859110315</v>
      </c>
      <c r="X397" s="51">
        <v>4425</v>
      </c>
      <c r="Y397" s="51">
        <v>4170</v>
      </c>
      <c r="Z397">
        <v>281</v>
      </c>
      <c r="AA397" s="15" t="s">
        <v>144</v>
      </c>
      <c r="AB397" t="s">
        <v>1036</v>
      </c>
      <c r="AC397" s="51">
        <v>68588</v>
      </c>
      <c r="AD397" s="27">
        <v>249016</v>
      </c>
      <c r="AE397" s="27">
        <v>566358</v>
      </c>
      <c r="AF397" s="27">
        <v>11097</v>
      </c>
      <c r="AG397" s="27">
        <v>93184</v>
      </c>
      <c r="AH397" s="27">
        <v>919655</v>
      </c>
      <c r="AI397" s="27">
        <v>0</v>
      </c>
      <c r="AJ397" s="27">
        <v>0</v>
      </c>
      <c r="AK397">
        <v>281</v>
      </c>
      <c r="AL397" s="15" t="s">
        <v>144</v>
      </c>
      <c r="AM397" t="s">
        <v>1036</v>
      </c>
      <c r="AN397" s="51">
        <v>68588</v>
      </c>
      <c r="AO397" s="27">
        <v>556671</v>
      </c>
      <c r="AP397" s="27">
        <v>130576</v>
      </c>
      <c r="AQ397" s="27">
        <v>211173</v>
      </c>
      <c r="AR397" s="27">
        <v>898420</v>
      </c>
      <c r="AS397" s="27">
        <v>0</v>
      </c>
      <c r="AT397" s="10">
        <f>AR397/D397</f>
        <v>13.098792791741996</v>
      </c>
      <c r="AU397" s="27">
        <v>386310</v>
      </c>
      <c r="AV397" s="27">
        <v>501013</v>
      </c>
      <c r="AW397" s="27">
        <v>11097</v>
      </c>
    </row>
    <row r="398" spans="3:49" ht="12.75">
      <c r="C398" s="60" t="s">
        <v>635</v>
      </c>
      <c r="D398" s="51">
        <f>SUM(D394:D397)</f>
        <v>95375</v>
      </c>
      <c r="F398" s="51">
        <f>SUM(F394:F397)</f>
        <v>19493</v>
      </c>
      <c r="G398" s="53">
        <v>7</v>
      </c>
      <c r="H398" s="54">
        <f>SUM(H394:H397)</f>
        <v>3</v>
      </c>
      <c r="I398" s="54">
        <f>SUM(I394:I397)</f>
        <v>1</v>
      </c>
      <c r="J398" s="54">
        <f>SUM(J394:J397)</f>
        <v>23.740000000000002</v>
      </c>
      <c r="K398" s="54">
        <f>SUM(K394:K397)</f>
        <v>0.57</v>
      </c>
      <c r="N398" s="60" t="s">
        <v>635</v>
      </c>
      <c r="O398" s="51">
        <f>SUM(O394:O397)</f>
        <v>95375</v>
      </c>
      <c r="P398" s="51">
        <f aca="true" t="shared" si="148" ref="P398:Y398">SUM(P394:P397)</f>
        <v>7925</v>
      </c>
      <c r="Q398" s="51">
        <f t="shared" si="148"/>
        <v>4231</v>
      </c>
      <c r="R398" s="51">
        <f t="shared" si="148"/>
        <v>176079</v>
      </c>
      <c r="S398" s="54">
        <f>R398/O398</f>
        <v>1.846175622542595</v>
      </c>
      <c r="T398" s="51">
        <f t="shared" si="148"/>
        <v>262</v>
      </c>
      <c r="U398" s="51">
        <f t="shared" si="148"/>
        <v>236478</v>
      </c>
      <c r="V398" s="54">
        <f>U398/O398</f>
        <v>2.479454783748362</v>
      </c>
      <c r="W398" s="54">
        <f>U398/R398</f>
        <v>1.3430221661867685</v>
      </c>
      <c r="X398" s="51">
        <f t="shared" si="148"/>
        <v>4651</v>
      </c>
      <c r="Y398" s="51">
        <f t="shared" si="148"/>
        <v>4854</v>
      </c>
      <c r="AB398" s="60" t="s">
        <v>635</v>
      </c>
      <c r="AC398" s="51">
        <f>SUM(AC394:AC397)</f>
        <v>95375</v>
      </c>
      <c r="AD398" s="27">
        <f aca="true" t="shared" si="149" ref="AD398:AJ398">SUM(AD394:AD397)</f>
        <v>433520</v>
      </c>
      <c r="AE398" s="27">
        <f t="shared" si="149"/>
        <v>638111</v>
      </c>
      <c r="AF398" s="27">
        <f t="shared" si="149"/>
        <v>60638</v>
      </c>
      <c r="AG398" s="27">
        <f t="shared" si="149"/>
        <v>142319</v>
      </c>
      <c r="AH398" s="27">
        <f t="shared" si="149"/>
        <v>1274588</v>
      </c>
      <c r="AI398" s="27">
        <f t="shared" si="149"/>
        <v>27500</v>
      </c>
      <c r="AJ398" s="27">
        <f t="shared" si="149"/>
        <v>10419.5</v>
      </c>
      <c r="AM398" s="60" t="s">
        <v>635</v>
      </c>
      <c r="AN398" s="51">
        <f>SUM(AN394:AN397)</f>
        <v>95375</v>
      </c>
      <c r="AO398" s="27">
        <v>685583</v>
      </c>
      <c r="AP398" s="27">
        <f aca="true" t="shared" si="150" ref="AP398:AW398">SUM(AP394:AP397)</f>
        <v>182383</v>
      </c>
      <c r="AQ398" s="27">
        <f t="shared" si="150"/>
        <v>334569</v>
      </c>
      <c r="AR398" s="27">
        <f t="shared" si="150"/>
        <v>1202535</v>
      </c>
      <c r="AS398" s="27">
        <f t="shared" si="150"/>
        <v>33693</v>
      </c>
      <c r="AT398" s="10">
        <f>AR398/AN398</f>
        <v>12.608492791612058</v>
      </c>
      <c r="AU398" s="27">
        <f t="shared" si="150"/>
        <v>560317</v>
      </c>
      <c r="AV398" s="27">
        <f t="shared" si="150"/>
        <v>573825</v>
      </c>
      <c r="AW398" s="27">
        <f t="shared" si="150"/>
        <v>68393</v>
      </c>
    </row>
    <row r="400" spans="1:37" ht="12.75">
      <c r="A400" t="s">
        <v>89</v>
      </c>
      <c r="L400" t="s">
        <v>89</v>
      </c>
      <c r="Z400" t="s">
        <v>89</v>
      </c>
      <c r="AK400" t="s">
        <v>89</v>
      </c>
    </row>
    <row r="401" spans="1:49" ht="12.75">
      <c r="A401">
        <v>282</v>
      </c>
      <c r="B401" s="15" t="s">
        <v>143</v>
      </c>
      <c r="C401" t="s">
        <v>962</v>
      </c>
      <c r="D401" s="51">
        <v>0</v>
      </c>
      <c r="E401" s="55">
        <v>40</v>
      </c>
      <c r="F401" s="51">
        <v>0</v>
      </c>
      <c r="G401" s="53">
        <v>0.5</v>
      </c>
      <c r="H401" s="54">
        <v>0.5</v>
      </c>
      <c r="I401" s="54">
        <v>0</v>
      </c>
      <c r="J401" s="54">
        <v>0</v>
      </c>
      <c r="K401" s="54">
        <v>0</v>
      </c>
      <c r="L401">
        <v>282</v>
      </c>
      <c r="M401" s="15" t="s">
        <v>143</v>
      </c>
      <c r="N401" t="s">
        <v>962</v>
      </c>
      <c r="O401" s="51">
        <v>0</v>
      </c>
      <c r="P401" s="51">
        <v>0</v>
      </c>
      <c r="Q401" s="51">
        <v>35</v>
      </c>
      <c r="R401" s="51">
        <v>85</v>
      </c>
      <c r="S401" s="54">
        <v>0</v>
      </c>
      <c r="T401" s="51">
        <v>7</v>
      </c>
      <c r="U401" s="58">
        <v>0</v>
      </c>
      <c r="V401" s="54">
        <v>0</v>
      </c>
      <c r="W401" s="54">
        <f t="shared" si="138"/>
        <v>0</v>
      </c>
      <c r="X401" s="58">
        <v>0</v>
      </c>
      <c r="Y401" s="58">
        <v>0</v>
      </c>
      <c r="Z401">
        <v>282</v>
      </c>
      <c r="AA401" s="15" t="s">
        <v>143</v>
      </c>
      <c r="AB401" t="s">
        <v>962</v>
      </c>
      <c r="AC401" s="51">
        <v>0</v>
      </c>
      <c r="AD401" s="28">
        <v>86800</v>
      </c>
      <c r="AE401" s="28">
        <v>0</v>
      </c>
      <c r="AF401" s="28">
        <v>0</v>
      </c>
      <c r="AG401" s="28">
        <v>59345</v>
      </c>
      <c r="AH401" s="28">
        <v>146145</v>
      </c>
      <c r="AI401" s="28">
        <v>0</v>
      </c>
      <c r="AJ401" s="28">
        <v>0</v>
      </c>
      <c r="AK401">
        <v>282</v>
      </c>
      <c r="AL401" s="15" t="s">
        <v>143</v>
      </c>
      <c r="AM401" t="s">
        <v>507</v>
      </c>
      <c r="AN401" s="51">
        <v>0</v>
      </c>
      <c r="AO401" s="27">
        <v>45556</v>
      </c>
      <c r="AP401" s="28">
        <v>3448</v>
      </c>
      <c r="AQ401" s="28">
        <v>40255</v>
      </c>
      <c r="AR401" s="28">
        <v>89259</v>
      </c>
      <c r="AS401" s="27">
        <v>0</v>
      </c>
      <c r="AT401" s="10">
        <v>0</v>
      </c>
      <c r="AU401" s="27">
        <v>89259</v>
      </c>
      <c r="AV401" s="27">
        <v>0</v>
      </c>
      <c r="AW401" s="27">
        <v>0</v>
      </c>
    </row>
    <row r="402" spans="1:49" ht="12.75">
      <c r="A402">
        <v>283</v>
      </c>
      <c r="B402" s="15" t="s">
        <v>144</v>
      </c>
      <c r="C402" t="s">
        <v>748</v>
      </c>
      <c r="D402" s="51">
        <v>11891</v>
      </c>
      <c r="E402" s="55">
        <v>54</v>
      </c>
      <c r="F402" s="51">
        <v>4954</v>
      </c>
      <c r="G402" s="53">
        <v>0</v>
      </c>
      <c r="H402" s="54">
        <v>1</v>
      </c>
      <c r="I402" s="54">
        <v>0</v>
      </c>
      <c r="J402" s="54">
        <v>1.8</v>
      </c>
      <c r="K402" s="54">
        <v>0</v>
      </c>
      <c r="L402">
        <v>283</v>
      </c>
      <c r="M402" s="15" t="s">
        <v>144</v>
      </c>
      <c r="N402" t="s">
        <v>748</v>
      </c>
      <c r="O402" s="51">
        <v>11891</v>
      </c>
      <c r="P402" s="51">
        <v>2719</v>
      </c>
      <c r="Q402" s="51">
        <v>1820</v>
      </c>
      <c r="R402" s="51">
        <v>38031</v>
      </c>
      <c r="S402" s="54">
        <f aca="true" t="shared" si="151" ref="S402:S407">R402/D402</f>
        <v>3.198301236229081</v>
      </c>
      <c r="T402" s="51">
        <v>81</v>
      </c>
      <c r="U402" s="51">
        <v>108191</v>
      </c>
      <c r="V402" s="54">
        <f aca="true" t="shared" si="152" ref="V402:V407">U402/D402</f>
        <v>9.098561937599866</v>
      </c>
      <c r="W402" s="54">
        <f t="shared" si="138"/>
        <v>2.8448108122321263</v>
      </c>
      <c r="X402" s="51">
        <v>1473</v>
      </c>
      <c r="Y402" s="51">
        <v>1670</v>
      </c>
      <c r="Z402">
        <v>283</v>
      </c>
      <c r="AA402" s="15" t="s">
        <v>144</v>
      </c>
      <c r="AB402" t="s">
        <v>748</v>
      </c>
      <c r="AC402" s="51">
        <v>11891</v>
      </c>
      <c r="AD402" s="27">
        <v>17062</v>
      </c>
      <c r="AE402" s="27">
        <v>51367</v>
      </c>
      <c r="AF402" s="27">
        <v>0</v>
      </c>
      <c r="AG402" s="27">
        <v>68251</v>
      </c>
      <c r="AH402" s="27">
        <v>136680</v>
      </c>
      <c r="AI402" s="27">
        <v>1000</v>
      </c>
      <c r="AJ402" s="27">
        <v>0</v>
      </c>
      <c r="AK402">
        <v>283</v>
      </c>
      <c r="AL402" s="15" t="s">
        <v>144</v>
      </c>
      <c r="AM402" t="s">
        <v>748</v>
      </c>
      <c r="AN402" s="51">
        <v>11891</v>
      </c>
      <c r="AO402" s="27">
        <v>65494</v>
      </c>
      <c r="AP402" s="27">
        <v>22437</v>
      </c>
      <c r="AQ402" s="27">
        <v>19371</v>
      </c>
      <c r="AR402" s="27">
        <v>107302</v>
      </c>
      <c r="AS402" s="28">
        <v>0</v>
      </c>
      <c r="AT402" s="10">
        <f aca="true" t="shared" si="153" ref="AT402:AT407">AR402/D402</f>
        <v>9.023799512236145</v>
      </c>
      <c r="AU402" s="27">
        <v>55935</v>
      </c>
      <c r="AV402" s="27">
        <v>51367</v>
      </c>
      <c r="AW402" s="27">
        <v>0</v>
      </c>
    </row>
    <row r="403" spans="1:49" ht="12.75">
      <c r="A403">
        <v>284</v>
      </c>
      <c r="B403" s="15" t="s">
        <v>144</v>
      </c>
      <c r="C403" t="s">
        <v>891</v>
      </c>
      <c r="D403" s="51">
        <v>14992</v>
      </c>
      <c r="E403" s="55">
        <v>59</v>
      </c>
      <c r="F403" s="51">
        <v>6701</v>
      </c>
      <c r="G403" s="53">
        <v>0</v>
      </c>
      <c r="H403" s="54">
        <v>0</v>
      </c>
      <c r="I403" s="54">
        <v>1</v>
      </c>
      <c r="J403" s="54">
        <v>3</v>
      </c>
      <c r="K403" s="54">
        <v>0</v>
      </c>
      <c r="L403">
        <v>284</v>
      </c>
      <c r="M403" s="15" t="s">
        <v>144</v>
      </c>
      <c r="N403" t="s">
        <v>891</v>
      </c>
      <c r="O403" s="51">
        <v>14992</v>
      </c>
      <c r="P403" s="51">
        <v>821</v>
      </c>
      <c r="Q403" s="51">
        <v>64</v>
      </c>
      <c r="R403" s="51">
        <v>14355</v>
      </c>
      <c r="S403" s="54">
        <f t="shared" si="151"/>
        <v>0.9575106723585912</v>
      </c>
      <c r="T403" s="51">
        <v>29</v>
      </c>
      <c r="U403" s="51">
        <v>44827</v>
      </c>
      <c r="V403" s="54">
        <f t="shared" si="152"/>
        <v>2.9900613660618998</v>
      </c>
      <c r="W403" s="54">
        <f t="shared" si="138"/>
        <v>3.1227446882619296</v>
      </c>
      <c r="X403" s="51">
        <v>1852</v>
      </c>
      <c r="Y403" s="51">
        <v>1695</v>
      </c>
      <c r="Z403">
        <v>284</v>
      </c>
      <c r="AA403" s="15" t="s">
        <v>144</v>
      </c>
      <c r="AB403" t="s">
        <v>891</v>
      </c>
      <c r="AC403" s="51">
        <v>14992</v>
      </c>
      <c r="AD403" s="27">
        <v>11704</v>
      </c>
      <c r="AE403" s="27">
        <v>29861</v>
      </c>
      <c r="AF403" s="27">
        <v>0</v>
      </c>
      <c r="AG403" s="27">
        <v>24801</v>
      </c>
      <c r="AH403" s="27">
        <v>66366</v>
      </c>
      <c r="AI403" s="27">
        <v>4000</v>
      </c>
      <c r="AJ403" s="27">
        <v>0</v>
      </c>
      <c r="AK403">
        <v>284</v>
      </c>
      <c r="AL403" s="15" t="s">
        <v>144</v>
      </c>
      <c r="AM403" t="s">
        <v>508</v>
      </c>
      <c r="AN403" s="51">
        <v>14992</v>
      </c>
      <c r="AO403" s="27">
        <v>27924</v>
      </c>
      <c r="AP403" s="27">
        <v>19263</v>
      </c>
      <c r="AQ403" s="27">
        <v>16005</v>
      </c>
      <c r="AR403" s="27">
        <v>63192</v>
      </c>
      <c r="AS403" s="28">
        <v>0</v>
      </c>
      <c r="AT403" s="10">
        <f t="shared" si="153"/>
        <v>4.215048025613661</v>
      </c>
      <c r="AU403" s="27">
        <v>33331</v>
      </c>
      <c r="AV403" s="27">
        <v>29861</v>
      </c>
      <c r="AW403" s="27">
        <v>0</v>
      </c>
    </row>
    <row r="404" spans="1:49" ht="12.75">
      <c r="A404">
        <v>285</v>
      </c>
      <c r="B404" s="15" t="s">
        <v>144</v>
      </c>
      <c r="C404" t="s">
        <v>961</v>
      </c>
      <c r="D404" s="51">
        <v>56349</v>
      </c>
      <c r="E404" s="55">
        <v>68</v>
      </c>
      <c r="F404" s="51">
        <v>34933</v>
      </c>
      <c r="G404" s="53">
        <v>1</v>
      </c>
      <c r="H404" s="56">
        <v>0</v>
      </c>
      <c r="I404" s="56">
        <v>0</v>
      </c>
      <c r="J404" s="56">
        <v>17</v>
      </c>
      <c r="K404" s="56">
        <v>2</v>
      </c>
      <c r="L404">
        <v>285</v>
      </c>
      <c r="M404" s="15" t="s">
        <v>144</v>
      </c>
      <c r="N404" t="s">
        <v>961</v>
      </c>
      <c r="O404" s="51">
        <v>56349</v>
      </c>
      <c r="P404" s="58">
        <v>6347</v>
      </c>
      <c r="Q404" s="58">
        <v>2500</v>
      </c>
      <c r="R404" s="58">
        <v>78682</v>
      </c>
      <c r="S404" s="54">
        <f t="shared" si="151"/>
        <v>1.3963335640384036</v>
      </c>
      <c r="T404" s="58">
        <v>155</v>
      </c>
      <c r="U404" s="58">
        <v>258109</v>
      </c>
      <c r="V404" s="54">
        <f t="shared" si="152"/>
        <v>4.580542689311256</v>
      </c>
      <c r="W404" s="54">
        <f t="shared" si="138"/>
        <v>3.280407208764393</v>
      </c>
      <c r="X404" s="58">
        <v>397</v>
      </c>
      <c r="Y404" s="58">
        <v>521</v>
      </c>
      <c r="Z404">
        <v>285</v>
      </c>
      <c r="AA404" s="15" t="s">
        <v>144</v>
      </c>
      <c r="AB404" t="s">
        <v>961</v>
      </c>
      <c r="AC404" s="51">
        <v>56349</v>
      </c>
      <c r="AD404" s="28">
        <v>83344</v>
      </c>
      <c r="AE404" s="28">
        <v>166321</v>
      </c>
      <c r="AF404" s="28">
        <v>0</v>
      </c>
      <c r="AG404" s="28">
        <v>255568</v>
      </c>
      <c r="AH404" s="28">
        <v>505233</v>
      </c>
      <c r="AI404" s="28">
        <v>0</v>
      </c>
      <c r="AJ404" s="28">
        <v>0</v>
      </c>
      <c r="AK404">
        <v>285</v>
      </c>
      <c r="AL404" s="15" t="s">
        <v>144</v>
      </c>
      <c r="AM404" t="s">
        <v>961</v>
      </c>
      <c r="AN404" s="51">
        <v>56349</v>
      </c>
      <c r="AO404" s="27">
        <v>326613</v>
      </c>
      <c r="AP404" s="28">
        <v>82657</v>
      </c>
      <c r="AQ404" s="28">
        <v>101693</v>
      </c>
      <c r="AR404" s="28">
        <v>510963</v>
      </c>
      <c r="AS404" s="27">
        <v>0</v>
      </c>
      <c r="AT404" s="10">
        <f t="shared" si="153"/>
        <v>9.06782729063515</v>
      </c>
      <c r="AU404" s="27">
        <v>344642</v>
      </c>
      <c r="AV404" s="27">
        <v>166321</v>
      </c>
      <c r="AW404" s="27">
        <v>0</v>
      </c>
    </row>
    <row r="405" spans="1:49" ht="12.75">
      <c r="A405">
        <v>286</v>
      </c>
      <c r="B405" s="15" t="s">
        <v>144</v>
      </c>
      <c r="C405" t="s">
        <v>1029</v>
      </c>
      <c r="D405" s="51">
        <v>13341</v>
      </c>
      <c r="E405" s="55">
        <v>45</v>
      </c>
      <c r="F405" s="51">
        <v>6173</v>
      </c>
      <c r="G405" s="53">
        <v>1</v>
      </c>
      <c r="H405" s="56">
        <v>0</v>
      </c>
      <c r="I405" s="56">
        <v>0</v>
      </c>
      <c r="J405" s="56">
        <v>0.75</v>
      </c>
      <c r="K405" s="56">
        <v>0</v>
      </c>
      <c r="L405">
        <v>286</v>
      </c>
      <c r="M405" s="15" t="s">
        <v>144</v>
      </c>
      <c r="N405" t="s">
        <v>1029</v>
      </c>
      <c r="O405" s="51">
        <v>13341</v>
      </c>
      <c r="P405" s="58">
        <v>1580</v>
      </c>
      <c r="Q405" s="58">
        <v>267</v>
      </c>
      <c r="R405" s="58">
        <v>35995</v>
      </c>
      <c r="S405" s="54">
        <f t="shared" si="151"/>
        <v>2.6980736076755867</v>
      </c>
      <c r="T405" s="58">
        <v>65</v>
      </c>
      <c r="U405" s="58">
        <v>54377</v>
      </c>
      <c r="V405" s="54">
        <f t="shared" si="152"/>
        <v>4.075931339479799</v>
      </c>
      <c r="W405" s="54">
        <f t="shared" si="138"/>
        <v>1.5106820391721072</v>
      </c>
      <c r="X405" s="58">
        <v>1835</v>
      </c>
      <c r="Y405" s="58">
        <v>1244</v>
      </c>
      <c r="Z405">
        <v>286</v>
      </c>
      <c r="AA405" s="15" t="s">
        <v>144</v>
      </c>
      <c r="AB405" t="s">
        <v>1029</v>
      </c>
      <c r="AC405" s="51">
        <v>13341</v>
      </c>
      <c r="AD405" s="28">
        <v>20922</v>
      </c>
      <c r="AE405" s="28">
        <v>38668</v>
      </c>
      <c r="AF405" s="28">
        <v>0</v>
      </c>
      <c r="AG405" s="28">
        <v>46488</v>
      </c>
      <c r="AH405" s="28">
        <v>106078</v>
      </c>
      <c r="AI405" s="28">
        <v>0</v>
      </c>
      <c r="AJ405" s="28">
        <v>0</v>
      </c>
      <c r="AK405">
        <v>286</v>
      </c>
      <c r="AL405" s="15" t="s">
        <v>144</v>
      </c>
      <c r="AM405" t="s">
        <v>509</v>
      </c>
      <c r="AN405" s="51">
        <v>13341</v>
      </c>
      <c r="AO405" s="27">
        <v>51931</v>
      </c>
      <c r="AP405" s="28">
        <v>22009</v>
      </c>
      <c r="AQ405" s="28">
        <v>21183</v>
      </c>
      <c r="AR405" s="28">
        <v>95123</v>
      </c>
      <c r="AS405" s="27">
        <v>0</v>
      </c>
      <c r="AT405" s="10">
        <f t="shared" si="153"/>
        <v>7.130125178022637</v>
      </c>
      <c r="AU405" s="27">
        <v>56455</v>
      </c>
      <c r="AV405" s="27">
        <v>38668</v>
      </c>
      <c r="AW405" s="27">
        <v>0</v>
      </c>
    </row>
    <row r="406" spans="1:49" ht="12.75">
      <c r="A406">
        <v>287</v>
      </c>
      <c r="B406" s="15" t="s">
        <v>144</v>
      </c>
      <c r="C406" t="s">
        <v>1060</v>
      </c>
      <c r="D406" s="51">
        <v>19325</v>
      </c>
      <c r="E406" s="55">
        <v>54</v>
      </c>
      <c r="F406" s="51">
        <v>11704</v>
      </c>
      <c r="G406" s="53">
        <v>0</v>
      </c>
      <c r="H406" s="56">
        <v>0.71</v>
      </c>
      <c r="I406" s="56">
        <v>0</v>
      </c>
      <c r="J406" s="56">
        <v>5.2</v>
      </c>
      <c r="K406" s="56">
        <v>0</v>
      </c>
      <c r="L406">
        <v>287</v>
      </c>
      <c r="M406" s="15" t="s">
        <v>144</v>
      </c>
      <c r="N406" t="s">
        <v>1060</v>
      </c>
      <c r="O406" s="51">
        <v>19325</v>
      </c>
      <c r="P406" s="58">
        <v>3222</v>
      </c>
      <c r="Q406" s="58">
        <v>966</v>
      </c>
      <c r="R406" s="58">
        <v>41925</v>
      </c>
      <c r="S406" s="54">
        <f t="shared" si="151"/>
        <v>2.169469598965071</v>
      </c>
      <c r="T406" s="58">
        <v>76</v>
      </c>
      <c r="U406" s="58">
        <v>100687</v>
      </c>
      <c r="V406" s="54">
        <f t="shared" si="152"/>
        <v>5.21019404915912</v>
      </c>
      <c r="W406" s="54">
        <f t="shared" si="138"/>
        <v>2.40159809183065</v>
      </c>
      <c r="X406" s="58">
        <v>1448</v>
      </c>
      <c r="Y406" s="58">
        <v>4126</v>
      </c>
      <c r="Z406">
        <v>287</v>
      </c>
      <c r="AA406" s="15" t="s">
        <v>144</v>
      </c>
      <c r="AB406" t="s">
        <v>1060</v>
      </c>
      <c r="AC406" s="51">
        <v>19325</v>
      </c>
      <c r="AD406" s="28">
        <v>43604</v>
      </c>
      <c r="AE406" s="28">
        <v>50418</v>
      </c>
      <c r="AF406" s="28">
        <v>0</v>
      </c>
      <c r="AG406" s="28">
        <v>69007</v>
      </c>
      <c r="AH406" s="28">
        <v>163029</v>
      </c>
      <c r="AI406" s="28">
        <v>2000</v>
      </c>
      <c r="AJ406" s="28">
        <v>0</v>
      </c>
      <c r="AK406">
        <v>287</v>
      </c>
      <c r="AL406" s="15" t="s">
        <v>144</v>
      </c>
      <c r="AM406" t="s">
        <v>1060</v>
      </c>
      <c r="AN406" s="51">
        <v>19325</v>
      </c>
      <c r="AO406" s="27">
        <v>117224</v>
      </c>
      <c r="AP406" s="28">
        <v>22615</v>
      </c>
      <c r="AQ406" s="28">
        <v>69470</v>
      </c>
      <c r="AR406" s="28">
        <v>209309</v>
      </c>
      <c r="AS406" s="28">
        <v>51204</v>
      </c>
      <c r="AT406" s="10">
        <f t="shared" si="153"/>
        <v>10.830996119016818</v>
      </c>
      <c r="AU406" s="27">
        <v>158891</v>
      </c>
      <c r="AV406" s="27">
        <v>50418</v>
      </c>
      <c r="AW406" s="27">
        <v>0</v>
      </c>
    </row>
    <row r="407" spans="1:49" ht="12.75">
      <c r="A407">
        <v>288</v>
      </c>
      <c r="B407" s="15" t="s">
        <v>144</v>
      </c>
      <c r="C407" t="s">
        <v>1097</v>
      </c>
      <c r="D407" s="51">
        <v>4429</v>
      </c>
      <c r="E407" s="55">
        <v>44</v>
      </c>
      <c r="F407" s="51">
        <v>1742</v>
      </c>
      <c r="G407" s="53">
        <v>0</v>
      </c>
      <c r="H407" s="54">
        <v>1</v>
      </c>
      <c r="I407" s="54">
        <v>0</v>
      </c>
      <c r="J407" s="54">
        <v>2</v>
      </c>
      <c r="K407" s="54">
        <v>0</v>
      </c>
      <c r="L407">
        <v>288</v>
      </c>
      <c r="M407" s="15" t="s">
        <v>144</v>
      </c>
      <c r="N407" t="s">
        <v>1097</v>
      </c>
      <c r="O407" s="51">
        <v>4429</v>
      </c>
      <c r="P407" s="51">
        <v>1149</v>
      </c>
      <c r="Q407" s="51">
        <v>119</v>
      </c>
      <c r="R407" s="51">
        <v>28083</v>
      </c>
      <c r="S407" s="54">
        <f t="shared" si="151"/>
        <v>6.340708963648679</v>
      </c>
      <c r="T407" s="51">
        <v>38</v>
      </c>
      <c r="U407" s="51">
        <v>18534</v>
      </c>
      <c r="V407" s="54">
        <f t="shared" si="152"/>
        <v>4.184691804018966</v>
      </c>
      <c r="W407" s="54">
        <f t="shared" si="138"/>
        <v>0.6599722251896165</v>
      </c>
      <c r="X407" s="51">
        <v>1593</v>
      </c>
      <c r="Y407" s="51">
        <v>544</v>
      </c>
      <c r="Z407">
        <v>288</v>
      </c>
      <c r="AA407" s="15" t="s">
        <v>144</v>
      </c>
      <c r="AB407" t="s">
        <v>1097</v>
      </c>
      <c r="AC407" s="51">
        <v>4429</v>
      </c>
      <c r="AD407" s="27">
        <v>4800</v>
      </c>
      <c r="AE407" s="27">
        <v>13947</v>
      </c>
      <c r="AF407" s="27">
        <v>0</v>
      </c>
      <c r="AG407" s="27">
        <v>26660</v>
      </c>
      <c r="AH407" s="27">
        <v>45407</v>
      </c>
      <c r="AI407" s="27">
        <v>0</v>
      </c>
      <c r="AJ407" s="27">
        <v>0</v>
      </c>
      <c r="AK407">
        <v>288</v>
      </c>
      <c r="AL407" s="15" t="s">
        <v>144</v>
      </c>
      <c r="AM407" t="s">
        <v>1097</v>
      </c>
      <c r="AN407" s="51">
        <v>4429</v>
      </c>
      <c r="AO407" s="27">
        <v>21266</v>
      </c>
      <c r="AP407" s="27">
        <v>10721</v>
      </c>
      <c r="AQ407" s="27">
        <v>13197</v>
      </c>
      <c r="AR407" s="27">
        <v>45184</v>
      </c>
      <c r="AS407" s="27">
        <v>0</v>
      </c>
      <c r="AT407" s="10">
        <f t="shared" si="153"/>
        <v>10.20185143373222</v>
      </c>
      <c r="AU407" s="27">
        <v>31237</v>
      </c>
      <c r="AV407" s="27">
        <v>13947</v>
      </c>
      <c r="AW407" s="27">
        <v>0</v>
      </c>
    </row>
    <row r="408" spans="3:49" ht="12.75">
      <c r="C408" s="60" t="s">
        <v>611</v>
      </c>
      <c r="D408" s="51">
        <f>SUM(D401:D407)</f>
        <v>120327</v>
      </c>
      <c r="F408" s="51">
        <f>SUM(F401:F407)</f>
        <v>66207</v>
      </c>
      <c r="G408" s="53">
        <v>2.5</v>
      </c>
      <c r="H408" s="54">
        <f>SUM(H401:H407)</f>
        <v>3.21</v>
      </c>
      <c r="I408" s="54">
        <f>SUM(I401:I407)</f>
        <v>1</v>
      </c>
      <c r="J408" s="54">
        <f>SUM(J401:J407)</f>
        <v>29.75</v>
      </c>
      <c r="K408" s="54">
        <f>SUM(K401:K407)</f>
        <v>2</v>
      </c>
      <c r="N408" s="60" t="s">
        <v>611</v>
      </c>
      <c r="O408" s="51">
        <f>SUM(O401:O407)</f>
        <v>120327</v>
      </c>
      <c r="P408" s="51">
        <f aca="true" t="shared" si="154" ref="P408:Y408">SUM(P401:P407)</f>
        <v>15838</v>
      </c>
      <c r="Q408" s="51">
        <f t="shared" si="154"/>
        <v>5771</v>
      </c>
      <c r="R408" s="51">
        <f t="shared" si="154"/>
        <v>237156</v>
      </c>
      <c r="S408" s="54">
        <f>R408/O408</f>
        <v>1.9709292178812736</v>
      </c>
      <c r="T408" s="51">
        <f t="shared" si="154"/>
        <v>451</v>
      </c>
      <c r="U408" s="51">
        <f t="shared" si="154"/>
        <v>584725</v>
      </c>
      <c r="V408" s="54">
        <f>U408/O408</f>
        <v>4.859466287699353</v>
      </c>
      <c r="W408" s="54">
        <f>U408/R408</f>
        <v>2.465571185211422</v>
      </c>
      <c r="X408" s="51">
        <f t="shared" si="154"/>
        <v>8598</v>
      </c>
      <c r="Y408" s="51">
        <f t="shared" si="154"/>
        <v>9800</v>
      </c>
      <c r="AB408" s="60" t="s">
        <v>611</v>
      </c>
      <c r="AC408" s="51">
        <f>SUM(AC401:AC407)</f>
        <v>120327</v>
      </c>
      <c r="AD408" s="27">
        <f aca="true" t="shared" si="155" ref="AD408:AJ408">SUM(AD401:AD407)</f>
        <v>268236</v>
      </c>
      <c r="AE408" s="27">
        <f t="shared" si="155"/>
        <v>350582</v>
      </c>
      <c r="AF408" s="27">
        <f t="shared" si="155"/>
        <v>0</v>
      </c>
      <c r="AG408" s="27">
        <f t="shared" si="155"/>
        <v>550120</v>
      </c>
      <c r="AH408" s="27">
        <f t="shared" si="155"/>
        <v>1168938</v>
      </c>
      <c r="AI408" s="27">
        <f t="shared" si="155"/>
        <v>7000</v>
      </c>
      <c r="AJ408" s="27">
        <f t="shared" si="155"/>
        <v>0</v>
      </c>
      <c r="AM408" s="60" t="s">
        <v>611</v>
      </c>
      <c r="AN408" s="51">
        <f>SUM(AN401:AN407)</f>
        <v>120327</v>
      </c>
      <c r="AO408" s="27">
        <v>656008</v>
      </c>
      <c r="AP408" s="27">
        <f aca="true" t="shared" si="156" ref="AP408:AW408">SUM(AP401:AP407)</f>
        <v>183150</v>
      </c>
      <c r="AQ408" s="27">
        <f t="shared" si="156"/>
        <v>281174</v>
      </c>
      <c r="AR408" s="27">
        <f t="shared" si="156"/>
        <v>1120332</v>
      </c>
      <c r="AS408" s="27">
        <f t="shared" si="156"/>
        <v>51204</v>
      </c>
      <c r="AT408" s="10">
        <f>AR408/AN408</f>
        <v>9.310728265476577</v>
      </c>
      <c r="AU408" s="27">
        <f t="shared" si="156"/>
        <v>769750</v>
      </c>
      <c r="AV408" s="27">
        <f t="shared" si="156"/>
        <v>350582</v>
      </c>
      <c r="AW408" s="27">
        <f t="shared" si="156"/>
        <v>0</v>
      </c>
    </row>
    <row r="410" spans="1:37" ht="12.75">
      <c r="A410" t="s">
        <v>85</v>
      </c>
      <c r="L410" t="s">
        <v>85</v>
      </c>
      <c r="Z410" t="s">
        <v>85</v>
      </c>
      <c r="AK410" t="s">
        <v>85</v>
      </c>
    </row>
    <row r="411" spans="1:49" ht="12.75">
      <c r="A411">
        <v>289</v>
      </c>
      <c r="C411" t="s">
        <v>742</v>
      </c>
      <c r="D411" s="51">
        <v>120130</v>
      </c>
      <c r="E411" s="55">
        <v>74</v>
      </c>
      <c r="F411" s="51">
        <v>64378</v>
      </c>
      <c r="G411" s="53">
        <v>15</v>
      </c>
      <c r="H411" s="54">
        <v>0</v>
      </c>
      <c r="I411" s="54">
        <v>1</v>
      </c>
      <c r="J411" s="54">
        <v>25</v>
      </c>
      <c r="K411" s="54">
        <v>4</v>
      </c>
      <c r="L411">
        <v>289</v>
      </c>
      <c r="N411" t="s">
        <v>742</v>
      </c>
      <c r="O411" s="51">
        <v>120130</v>
      </c>
      <c r="P411" s="51">
        <v>10949</v>
      </c>
      <c r="Q411" s="51">
        <v>8928</v>
      </c>
      <c r="R411" s="51">
        <v>229474</v>
      </c>
      <c r="S411" s="54">
        <f aca="true" t="shared" si="157" ref="S411:S418">R411/D411</f>
        <v>1.910213934903854</v>
      </c>
      <c r="T411" s="51">
        <v>472</v>
      </c>
      <c r="U411" s="58">
        <v>829071</v>
      </c>
      <c r="V411" s="54">
        <f aca="true" t="shared" si="158" ref="V411:V418">U411/D411</f>
        <v>6.901448430866561</v>
      </c>
      <c r="W411" s="54">
        <f t="shared" si="138"/>
        <v>3.612919110661774</v>
      </c>
      <c r="X411" s="58">
        <v>3059</v>
      </c>
      <c r="Y411" s="58">
        <v>514</v>
      </c>
      <c r="Z411">
        <v>289</v>
      </c>
      <c r="AB411" t="s">
        <v>742</v>
      </c>
      <c r="AC411" s="51">
        <v>120130</v>
      </c>
      <c r="AD411" s="28">
        <v>997391</v>
      </c>
      <c r="AE411" s="28">
        <v>895429</v>
      </c>
      <c r="AF411" s="28">
        <v>86705</v>
      </c>
      <c r="AG411" s="28">
        <v>500031</v>
      </c>
      <c r="AH411" s="28">
        <v>2479556</v>
      </c>
      <c r="AI411" s="28">
        <v>918841</v>
      </c>
      <c r="AJ411" s="28">
        <v>0</v>
      </c>
      <c r="AK411">
        <v>289</v>
      </c>
      <c r="AM411" t="s">
        <v>742</v>
      </c>
      <c r="AN411" s="51">
        <v>120130</v>
      </c>
      <c r="AO411" s="27">
        <v>1534365</v>
      </c>
      <c r="AP411" s="28">
        <v>251070</v>
      </c>
      <c r="AQ411" s="28">
        <v>519136</v>
      </c>
      <c r="AR411" s="28">
        <v>2304571</v>
      </c>
      <c r="AS411" s="27">
        <v>209405</v>
      </c>
      <c r="AT411" s="10">
        <f aca="true" t="shared" si="159" ref="AT411:AT418">AR411/D411</f>
        <v>19.18397569299925</v>
      </c>
      <c r="AU411" s="27">
        <v>1322438</v>
      </c>
      <c r="AV411" s="27">
        <v>895429</v>
      </c>
      <c r="AW411" s="27">
        <v>86704</v>
      </c>
    </row>
    <row r="412" spans="1:49" ht="12.75">
      <c r="A412">
        <v>290</v>
      </c>
      <c r="C412" t="s">
        <v>836</v>
      </c>
      <c r="D412" s="51">
        <v>3387</v>
      </c>
      <c r="E412" s="55">
        <v>40</v>
      </c>
      <c r="F412" s="51">
        <v>6650</v>
      </c>
      <c r="G412" s="53">
        <v>0.86</v>
      </c>
      <c r="H412" s="56">
        <v>0</v>
      </c>
      <c r="I412" s="56">
        <v>0</v>
      </c>
      <c r="J412" s="56">
        <v>2.23</v>
      </c>
      <c r="K412" s="56">
        <v>0</v>
      </c>
      <c r="L412">
        <v>290</v>
      </c>
      <c r="N412" t="s">
        <v>836</v>
      </c>
      <c r="O412" s="51">
        <v>3387</v>
      </c>
      <c r="P412" s="58">
        <v>1816</v>
      </c>
      <c r="Q412" s="58">
        <v>1319</v>
      </c>
      <c r="R412" s="58">
        <v>31908</v>
      </c>
      <c r="S412" s="54">
        <f t="shared" si="157"/>
        <v>9.420726306465898</v>
      </c>
      <c r="T412" s="58">
        <v>72</v>
      </c>
      <c r="U412" s="58">
        <v>20393</v>
      </c>
      <c r="V412" s="54">
        <f t="shared" si="158"/>
        <v>6.020962503690582</v>
      </c>
      <c r="W412" s="54">
        <f t="shared" si="138"/>
        <v>0.6391187163093895</v>
      </c>
      <c r="X412" s="58">
        <v>0</v>
      </c>
      <c r="Y412" s="58">
        <v>8</v>
      </c>
      <c r="Z412">
        <v>290</v>
      </c>
      <c r="AB412" t="s">
        <v>836</v>
      </c>
      <c r="AC412" s="51">
        <v>3387</v>
      </c>
      <c r="AD412" s="28">
        <v>77159</v>
      </c>
      <c r="AE412" s="28">
        <v>12688</v>
      </c>
      <c r="AF412" s="28">
        <v>0</v>
      </c>
      <c r="AG412" s="28">
        <v>7639</v>
      </c>
      <c r="AH412" s="28">
        <v>97486</v>
      </c>
      <c r="AI412" s="28">
        <v>65159</v>
      </c>
      <c r="AJ412" s="28">
        <v>0</v>
      </c>
      <c r="AK412">
        <v>290</v>
      </c>
      <c r="AM412" t="s">
        <v>836</v>
      </c>
      <c r="AN412" s="51">
        <v>3387</v>
      </c>
      <c r="AO412" s="27">
        <v>62114</v>
      </c>
      <c r="AP412" s="28">
        <v>18144</v>
      </c>
      <c r="AQ412" s="28">
        <v>13637</v>
      </c>
      <c r="AR412" s="28">
        <v>93895</v>
      </c>
      <c r="AS412" s="27">
        <v>0</v>
      </c>
      <c r="AT412" s="10">
        <f t="shared" si="159"/>
        <v>27.72217301446708</v>
      </c>
      <c r="AU412" s="27">
        <v>81207</v>
      </c>
      <c r="AV412" s="27">
        <v>12688</v>
      </c>
      <c r="AW412" s="27">
        <v>0</v>
      </c>
    </row>
    <row r="413" spans="1:49" ht="12.75">
      <c r="A413">
        <v>291</v>
      </c>
      <c r="C413" t="s">
        <v>870</v>
      </c>
      <c r="D413" s="51">
        <v>42578</v>
      </c>
      <c r="E413" s="55">
        <v>59</v>
      </c>
      <c r="F413" s="51">
        <v>21426</v>
      </c>
      <c r="G413" s="53">
        <v>3.14</v>
      </c>
      <c r="H413" s="54">
        <v>0.41</v>
      </c>
      <c r="I413" s="54">
        <v>0.25</v>
      </c>
      <c r="J413" s="54">
        <v>6.3</v>
      </c>
      <c r="K413" s="54">
        <v>2.3</v>
      </c>
      <c r="L413">
        <v>291</v>
      </c>
      <c r="N413" t="s">
        <v>870</v>
      </c>
      <c r="O413" s="51">
        <v>42578</v>
      </c>
      <c r="P413" s="51">
        <v>5277</v>
      </c>
      <c r="Q413" s="51">
        <v>5687</v>
      </c>
      <c r="R413" s="51">
        <v>87941</v>
      </c>
      <c r="S413" s="54">
        <f t="shared" si="157"/>
        <v>2.065409366339424</v>
      </c>
      <c r="T413" s="51">
        <v>144</v>
      </c>
      <c r="U413" s="51">
        <v>210682</v>
      </c>
      <c r="V413" s="54">
        <f t="shared" si="158"/>
        <v>4.948142233078116</v>
      </c>
      <c r="W413" s="54">
        <f t="shared" si="138"/>
        <v>2.3957198576318213</v>
      </c>
      <c r="X413" s="51">
        <v>150</v>
      </c>
      <c r="Y413" s="51">
        <v>515</v>
      </c>
      <c r="Z413">
        <v>291</v>
      </c>
      <c r="AB413" t="s">
        <v>870</v>
      </c>
      <c r="AC413" s="51">
        <v>42578</v>
      </c>
      <c r="AD413" s="27">
        <v>189733</v>
      </c>
      <c r="AE413" s="27">
        <v>107515</v>
      </c>
      <c r="AF413" s="27">
        <v>0</v>
      </c>
      <c r="AG413" s="27">
        <v>54447</v>
      </c>
      <c r="AH413" s="27">
        <v>351695</v>
      </c>
      <c r="AI413" s="27">
        <v>5000</v>
      </c>
      <c r="AJ413" s="27">
        <v>0</v>
      </c>
      <c r="AK413">
        <v>291</v>
      </c>
      <c r="AM413" t="s">
        <v>870</v>
      </c>
      <c r="AN413" s="51">
        <v>42578</v>
      </c>
      <c r="AO413" s="27">
        <v>184331</v>
      </c>
      <c r="AP413" s="27">
        <v>87752</v>
      </c>
      <c r="AQ413" s="27">
        <v>80424</v>
      </c>
      <c r="AR413" s="27">
        <v>352507</v>
      </c>
      <c r="AS413" s="28">
        <v>0</v>
      </c>
      <c r="AT413" s="10">
        <f t="shared" si="159"/>
        <v>8.279087791817371</v>
      </c>
      <c r="AU413" s="27">
        <v>244992</v>
      </c>
      <c r="AV413" s="27">
        <v>107515</v>
      </c>
      <c r="AW413" s="27">
        <v>0</v>
      </c>
    </row>
    <row r="414" spans="1:49" ht="12.75">
      <c r="A414">
        <v>292</v>
      </c>
      <c r="C414" t="s">
        <v>1062</v>
      </c>
      <c r="D414" s="51">
        <v>46654</v>
      </c>
      <c r="E414" s="55">
        <v>58</v>
      </c>
      <c r="F414" s="51">
        <v>23166</v>
      </c>
      <c r="G414" s="53">
        <v>3.28</v>
      </c>
      <c r="H414" s="54">
        <v>2.1</v>
      </c>
      <c r="I414" s="54">
        <v>0.57</v>
      </c>
      <c r="J414" s="54">
        <v>5.66</v>
      </c>
      <c r="K414" s="54">
        <v>1.97</v>
      </c>
      <c r="L414">
        <v>292</v>
      </c>
      <c r="N414" t="s">
        <v>1062</v>
      </c>
      <c r="O414" s="51">
        <v>46654</v>
      </c>
      <c r="P414" s="51">
        <v>9029</v>
      </c>
      <c r="Q414" s="51">
        <v>5029</v>
      </c>
      <c r="R414" s="51">
        <v>67376</v>
      </c>
      <c r="S414" s="54">
        <f t="shared" si="157"/>
        <v>1.4441634157842842</v>
      </c>
      <c r="T414" s="51">
        <v>150</v>
      </c>
      <c r="U414" s="51">
        <v>213915</v>
      </c>
      <c r="V414" s="54">
        <f t="shared" si="158"/>
        <v>4.585137394435632</v>
      </c>
      <c r="W414" s="54">
        <f t="shared" si="138"/>
        <v>3.174943600094989</v>
      </c>
      <c r="X414" s="51">
        <v>125</v>
      </c>
      <c r="Y414" s="51">
        <v>248</v>
      </c>
      <c r="Z414">
        <v>292</v>
      </c>
      <c r="AB414" t="s">
        <v>1062</v>
      </c>
      <c r="AC414" s="51">
        <v>46654</v>
      </c>
      <c r="AD414" s="27">
        <v>563721</v>
      </c>
      <c r="AE414" s="27">
        <v>121394</v>
      </c>
      <c r="AF414" s="27">
        <v>0</v>
      </c>
      <c r="AG414" s="27">
        <v>61980</v>
      </c>
      <c r="AH414" s="27">
        <v>747095</v>
      </c>
      <c r="AI414" s="27">
        <v>563721</v>
      </c>
      <c r="AJ414" s="27">
        <v>0</v>
      </c>
      <c r="AK414">
        <v>292</v>
      </c>
      <c r="AM414" t="s">
        <v>510</v>
      </c>
      <c r="AN414" s="51">
        <v>46654</v>
      </c>
      <c r="AO414" s="27">
        <v>263306</v>
      </c>
      <c r="AP414" s="27">
        <v>89763</v>
      </c>
      <c r="AQ414" s="27">
        <v>44426</v>
      </c>
      <c r="AR414" s="27">
        <v>397495</v>
      </c>
      <c r="AS414" s="27">
        <v>1756</v>
      </c>
      <c r="AT414" s="10">
        <f t="shared" si="159"/>
        <v>8.520062588416856</v>
      </c>
      <c r="AU414" s="27">
        <v>274407</v>
      </c>
      <c r="AV414" s="27">
        <v>123088</v>
      </c>
      <c r="AW414" s="27">
        <v>0</v>
      </c>
    </row>
    <row r="415" spans="1:49" ht="12.75">
      <c r="A415">
        <v>293</v>
      </c>
      <c r="C415" t="s">
        <v>1088</v>
      </c>
      <c r="D415" s="51">
        <v>11315</v>
      </c>
      <c r="E415" s="55">
        <v>32</v>
      </c>
      <c r="F415" s="51">
        <v>2721</v>
      </c>
      <c r="G415" s="53">
        <v>1</v>
      </c>
      <c r="H415" s="54">
        <v>0</v>
      </c>
      <c r="I415" s="54">
        <v>0</v>
      </c>
      <c r="J415" s="54">
        <v>2.06</v>
      </c>
      <c r="K415" s="54">
        <v>0</v>
      </c>
      <c r="L415">
        <v>293</v>
      </c>
      <c r="N415" t="s">
        <v>1088</v>
      </c>
      <c r="O415" s="51">
        <v>11315</v>
      </c>
      <c r="P415" s="51">
        <v>695</v>
      </c>
      <c r="Q415" s="51">
        <v>1857</v>
      </c>
      <c r="R415" s="51">
        <v>17226</v>
      </c>
      <c r="S415" s="54">
        <f t="shared" si="157"/>
        <v>1.5224038886433937</v>
      </c>
      <c r="T415" s="51">
        <v>48</v>
      </c>
      <c r="U415" s="51">
        <v>31621</v>
      </c>
      <c r="V415" s="54">
        <f t="shared" si="158"/>
        <v>2.7946089262041536</v>
      </c>
      <c r="W415" s="54">
        <f t="shared" si="138"/>
        <v>1.835655404620922</v>
      </c>
      <c r="X415" s="51">
        <v>0</v>
      </c>
      <c r="Y415" s="51">
        <v>94</v>
      </c>
      <c r="Z415">
        <v>293</v>
      </c>
      <c r="AB415" t="s">
        <v>1088</v>
      </c>
      <c r="AC415" s="51">
        <v>11315</v>
      </c>
      <c r="AD415" s="27">
        <v>21500</v>
      </c>
      <c r="AE415" s="27">
        <v>18264</v>
      </c>
      <c r="AF415" s="27">
        <v>0</v>
      </c>
      <c r="AG415" s="27">
        <v>47490</v>
      </c>
      <c r="AH415" s="27">
        <v>87254</v>
      </c>
      <c r="AI415" s="27">
        <v>7000</v>
      </c>
      <c r="AJ415" s="27">
        <v>0</v>
      </c>
      <c r="AK415">
        <v>293</v>
      </c>
      <c r="AM415" t="s">
        <v>511</v>
      </c>
      <c r="AN415" s="51">
        <v>11315</v>
      </c>
      <c r="AO415" s="27">
        <v>47129</v>
      </c>
      <c r="AP415" s="27">
        <v>14083</v>
      </c>
      <c r="AQ415" s="27">
        <v>19756</v>
      </c>
      <c r="AR415" s="27">
        <v>80968</v>
      </c>
      <c r="AS415" s="28">
        <v>0</v>
      </c>
      <c r="AT415" s="10">
        <f t="shared" si="159"/>
        <v>7.15581087052585</v>
      </c>
      <c r="AU415" s="27">
        <v>62704</v>
      </c>
      <c r="AV415" s="27">
        <v>18264</v>
      </c>
      <c r="AW415" s="27">
        <v>0</v>
      </c>
    </row>
    <row r="416" spans="1:49" ht="12.75">
      <c r="A416">
        <v>294</v>
      </c>
      <c r="C416" t="s">
        <v>1130</v>
      </c>
      <c r="D416" s="51">
        <v>13065</v>
      </c>
      <c r="E416" s="55">
        <v>40</v>
      </c>
      <c r="F416" s="51">
        <v>1620</v>
      </c>
      <c r="G416" s="53">
        <v>0</v>
      </c>
      <c r="H416" s="54">
        <v>1</v>
      </c>
      <c r="I416" s="54">
        <v>0</v>
      </c>
      <c r="J416" s="54">
        <v>0</v>
      </c>
      <c r="K416" s="54">
        <v>0</v>
      </c>
      <c r="L416">
        <v>294</v>
      </c>
      <c r="N416" t="s">
        <v>1130</v>
      </c>
      <c r="O416" s="51">
        <v>13065</v>
      </c>
      <c r="P416" s="51">
        <v>961</v>
      </c>
      <c r="Q416" s="51">
        <v>2156</v>
      </c>
      <c r="R416" s="51">
        <v>24308</v>
      </c>
      <c r="S416" s="54">
        <f t="shared" si="157"/>
        <v>1.8605434366628397</v>
      </c>
      <c r="T416" s="51">
        <v>51</v>
      </c>
      <c r="U416" s="51">
        <v>9277</v>
      </c>
      <c r="V416" s="54">
        <f t="shared" si="158"/>
        <v>0.7100650593187907</v>
      </c>
      <c r="W416" s="54">
        <f t="shared" si="138"/>
        <v>0.38164390324173114</v>
      </c>
      <c r="X416" s="51">
        <v>0</v>
      </c>
      <c r="Y416" s="51">
        <v>6</v>
      </c>
      <c r="Z416">
        <v>294</v>
      </c>
      <c r="AB416" t="s">
        <v>1130</v>
      </c>
      <c r="AC416" s="51">
        <v>13065</v>
      </c>
      <c r="AD416" s="27">
        <v>9570</v>
      </c>
      <c r="AE416" s="27">
        <v>19777</v>
      </c>
      <c r="AF416" s="27">
        <v>0</v>
      </c>
      <c r="AG416" s="27">
        <v>49564</v>
      </c>
      <c r="AH416" s="27">
        <v>78911</v>
      </c>
      <c r="AI416" s="27">
        <v>3000</v>
      </c>
      <c r="AJ416" s="27">
        <v>0</v>
      </c>
      <c r="AK416">
        <v>294</v>
      </c>
      <c r="AM416" t="s">
        <v>1130</v>
      </c>
      <c r="AN416" s="51">
        <v>13065</v>
      </c>
      <c r="AO416" s="27">
        <v>37635</v>
      </c>
      <c r="AP416" s="27">
        <v>14000</v>
      </c>
      <c r="AQ416" s="27">
        <v>18169</v>
      </c>
      <c r="AR416" s="27">
        <v>69804</v>
      </c>
      <c r="AS416" s="28">
        <v>0</v>
      </c>
      <c r="AT416" s="10">
        <f t="shared" si="159"/>
        <v>5.342824339839265</v>
      </c>
      <c r="AU416" s="27">
        <v>50027</v>
      </c>
      <c r="AV416" s="27">
        <v>19777</v>
      </c>
      <c r="AW416" s="27">
        <v>0</v>
      </c>
    </row>
    <row r="417" spans="1:49" ht="12.75">
      <c r="A417">
        <v>295</v>
      </c>
      <c r="C417" t="s">
        <v>1138</v>
      </c>
      <c r="D417" s="51">
        <v>18138</v>
      </c>
      <c r="E417" s="55">
        <v>58</v>
      </c>
      <c r="F417" s="51">
        <v>9208</v>
      </c>
      <c r="G417" s="53">
        <v>0</v>
      </c>
      <c r="H417" s="54">
        <v>1</v>
      </c>
      <c r="I417" s="54">
        <v>0</v>
      </c>
      <c r="J417" s="54">
        <v>4.22</v>
      </c>
      <c r="K417" s="54">
        <v>0.43</v>
      </c>
      <c r="L417">
        <v>295</v>
      </c>
      <c r="N417" t="s">
        <v>1138</v>
      </c>
      <c r="O417" s="51">
        <v>18138</v>
      </c>
      <c r="P417" s="51">
        <v>1371</v>
      </c>
      <c r="Q417" s="51">
        <v>1177</v>
      </c>
      <c r="R417" s="51">
        <v>37946</v>
      </c>
      <c r="S417" s="54">
        <f t="shared" si="157"/>
        <v>2.092071893262763</v>
      </c>
      <c r="T417" s="51">
        <v>157</v>
      </c>
      <c r="U417" s="58">
        <v>48163</v>
      </c>
      <c r="V417" s="54">
        <f t="shared" si="158"/>
        <v>2.655364428272136</v>
      </c>
      <c r="W417" s="54">
        <f t="shared" si="138"/>
        <v>1.2692510409529332</v>
      </c>
      <c r="X417" s="58">
        <v>46</v>
      </c>
      <c r="Y417" s="58">
        <v>201</v>
      </c>
      <c r="Z417">
        <v>295</v>
      </c>
      <c r="AB417" t="s">
        <v>1138</v>
      </c>
      <c r="AC417" s="51">
        <v>18138</v>
      </c>
      <c r="AD417" s="28">
        <v>115261</v>
      </c>
      <c r="AE417" s="28">
        <v>56954</v>
      </c>
      <c r="AF417" s="28">
        <v>0</v>
      </c>
      <c r="AG417" s="28">
        <v>39567</v>
      </c>
      <c r="AH417" s="28">
        <v>211782</v>
      </c>
      <c r="AI417" s="28">
        <v>36000</v>
      </c>
      <c r="AJ417" s="28">
        <v>0</v>
      </c>
      <c r="AK417">
        <v>295</v>
      </c>
      <c r="AM417" t="s">
        <v>512</v>
      </c>
      <c r="AN417" s="51">
        <v>18138</v>
      </c>
      <c r="AO417" s="27">
        <v>108364</v>
      </c>
      <c r="AP417" s="28">
        <v>43091</v>
      </c>
      <c r="AQ417" s="28">
        <v>75227</v>
      </c>
      <c r="AR417" s="28">
        <v>226682</v>
      </c>
      <c r="AS417" s="27">
        <v>0</v>
      </c>
      <c r="AT417" s="10">
        <f t="shared" si="159"/>
        <v>12.49762928658066</v>
      </c>
      <c r="AU417" s="27">
        <v>169728</v>
      </c>
      <c r="AV417" s="27">
        <v>56954</v>
      </c>
      <c r="AW417" s="27">
        <v>0</v>
      </c>
    </row>
    <row r="418" spans="1:49" ht="12.75">
      <c r="A418">
        <v>296</v>
      </c>
      <c r="C418" t="s">
        <v>59</v>
      </c>
      <c r="D418" s="51">
        <v>24896</v>
      </c>
      <c r="E418" s="55">
        <v>62</v>
      </c>
      <c r="F418" s="51">
        <v>15533</v>
      </c>
      <c r="G418" s="53">
        <v>1</v>
      </c>
      <c r="H418" s="54">
        <v>2.2</v>
      </c>
      <c r="I418" s="54">
        <v>0.5</v>
      </c>
      <c r="J418" s="54">
        <v>6.26</v>
      </c>
      <c r="K418" s="54">
        <v>0</v>
      </c>
      <c r="L418">
        <v>296</v>
      </c>
      <c r="N418" t="s">
        <v>59</v>
      </c>
      <c r="O418" s="51">
        <v>24896</v>
      </c>
      <c r="P418" s="51">
        <v>6651</v>
      </c>
      <c r="Q418" s="51">
        <v>3659</v>
      </c>
      <c r="R418" s="51">
        <v>100711</v>
      </c>
      <c r="S418" s="54">
        <f t="shared" si="157"/>
        <v>4.045268316195373</v>
      </c>
      <c r="T418" s="51">
        <v>202</v>
      </c>
      <c r="U418" s="51">
        <v>168160</v>
      </c>
      <c r="V418" s="54">
        <f t="shared" si="158"/>
        <v>6.754498714652956</v>
      </c>
      <c r="W418" s="54">
        <f t="shared" si="138"/>
        <v>1.6697282322685705</v>
      </c>
      <c r="X418" s="51">
        <v>246</v>
      </c>
      <c r="Y418" s="51">
        <v>164</v>
      </c>
      <c r="Z418">
        <v>296</v>
      </c>
      <c r="AB418" t="s">
        <v>59</v>
      </c>
      <c r="AC418" s="51">
        <v>24896</v>
      </c>
      <c r="AD418" s="27">
        <v>395000</v>
      </c>
      <c r="AE418" s="27">
        <v>108851</v>
      </c>
      <c r="AF418" s="27">
        <v>0</v>
      </c>
      <c r="AG418" s="27">
        <v>23775</v>
      </c>
      <c r="AH418" s="27">
        <v>527626</v>
      </c>
      <c r="AI418" s="27">
        <v>395000</v>
      </c>
      <c r="AJ418" s="27">
        <v>0</v>
      </c>
      <c r="AK418">
        <v>296</v>
      </c>
      <c r="AM418" t="s">
        <v>513</v>
      </c>
      <c r="AN418" s="51">
        <v>24896</v>
      </c>
      <c r="AO418" s="27">
        <v>322833</v>
      </c>
      <c r="AP418" s="27">
        <v>108820</v>
      </c>
      <c r="AQ418" s="27">
        <v>93224</v>
      </c>
      <c r="AR418" s="27">
        <v>524877</v>
      </c>
      <c r="AS418" s="27">
        <v>0</v>
      </c>
      <c r="AT418" s="10">
        <f t="shared" si="159"/>
        <v>21.08278438303342</v>
      </c>
      <c r="AU418" s="27">
        <v>416026</v>
      </c>
      <c r="AV418" s="27">
        <v>108851</v>
      </c>
      <c r="AW418" s="27">
        <v>0</v>
      </c>
    </row>
    <row r="419" spans="3:49" ht="12.75">
      <c r="C419" s="60" t="s">
        <v>636</v>
      </c>
      <c r="D419" s="51">
        <f>SUM(D411:D418)</f>
        <v>280163</v>
      </c>
      <c r="F419" s="51">
        <f>SUM(F411:F418)</f>
        <v>144702</v>
      </c>
      <c r="G419" s="53">
        <v>24.28</v>
      </c>
      <c r="H419" s="54">
        <f>SUM(H411:H418)</f>
        <v>6.71</v>
      </c>
      <c r="I419" s="54">
        <f>SUM(I411:I418)</f>
        <v>2.32</v>
      </c>
      <c r="J419" s="54">
        <f>SUM(J411:J418)</f>
        <v>51.73</v>
      </c>
      <c r="K419" s="54">
        <f>SUM(K411:K418)</f>
        <v>8.7</v>
      </c>
      <c r="N419" s="60" t="s">
        <v>636</v>
      </c>
      <c r="O419" s="51">
        <f>SUM(O411:O418)</f>
        <v>280163</v>
      </c>
      <c r="P419" s="51">
        <f aca="true" t="shared" si="160" ref="P419:Y419">SUM(P411:P418)</f>
        <v>36749</v>
      </c>
      <c r="Q419" s="51">
        <f t="shared" si="160"/>
        <v>29812</v>
      </c>
      <c r="R419" s="51">
        <f t="shared" si="160"/>
        <v>596890</v>
      </c>
      <c r="S419" s="54">
        <f>R419/O419</f>
        <v>2.1305097389733834</v>
      </c>
      <c r="T419" s="51">
        <f t="shared" si="160"/>
        <v>1296</v>
      </c>
      <c r="U419" s="51">
        <f t="shared" si="160"/>
        <v>1531282</v>
      </c>
      <c r="V419" s="54">
        <f>U419/O419</f>
        <v>5.465682477700481</v>
      </c>
      <c r="W419" s="54">
        <f>U419/R419</f>
        <v>2.5654341670994656</v>
      </c>
      <c r="X419" s="51">
        <f t="shared" si="160"/>
        <v>3626</v>
      </c>
      <c r="Y419" s="51">
        <f t="shared" si="160"/>
        <v>1750</v>
      </c>
      <c r="AB419" s="60" t="s">
        <v>636</v>
      </c>
      <c r="AC419" s="51">
        <f>SUM(AC411:AC418)</f>
        <v>280163</v>
      </c>
      <c r="AD419" s="27">
        <f aca="true" t="shared" si="161" ref="AD419:AJ419">SUM(AD411:AD418)</f>
        <v>2369335</v>
      </c>
      <c r="AE419" s="27">
        <f t="shared" si="161"/>
        <v>1340872</v>
      </c>
      <c r="AF419" s="27">
        <f t="shared" si="161"/>
        <v>86705</v>
      </c>
      <c r="AG419" s="27">
        <f t="shared" si="161"/>
        <v>784493</v>
      </c>
      <c r="AH419" s="27">
        <f t="shared" si="161"/>
        <v>4581405</v>
      </c>
      <c r="AI419" s="27">
        <f t="shared" si="161"/>
        <v>1993721</v>
      </c>
      <c r="AJ419" s="27">
        <f t="shared" si="161"/>
        <v>0</v>
      </c>
      <c r="AM419" s="60" t="s">
        <v>636</v>
      </c>
      <c r="AN419" s="51">
        <f>SUM(AN411:AN418)</f>
        <v>280163</v>
      </c>
      <c r="AO419" s="27">
        <v>2560077</v>
      </c>
      <c r="AP419" s="27">
        <f aca="true" t="shared" si="162" ref="AP419:AW419">SUM(AP411:AP418)</f>
        <v>626723</v>
      </c>
      <c r="AQ419" s="27">
        <f t="shared" si="162"/>
        <v>863999</v>
      </c>
      <c r="AR419" s="27">
        <f t="shared" si="162"/>
        <v>4050799</v>
      </c>
      <c r="AS419" s="27">
        <f t="shared" si="162"/>
        <v>211161</v>
      </c>
      <c r="AT419" s="10">
        <f>AR419/AN419</f>
        <v>14.458722243836624</v>
      </c>
      <c r="AU419" s="27">
        <f t="shared" si="162"/>
        <v>2621529</v>
      </c>
      <c r="AV419" s="27">
        <f t="shared" si="162"/>
        <v>1342566</v>
      </c>
      <c r="AW419" s="27">
        <f t="shared" si="162"/>
        <v>86704</v>
      </c>
    </row>
    <row r="420" ht="12.75">
      <c r="AS420" s="28"/>
    </row>
    <row r="421" spans="1:37" ht="12.75">
      <c r="A421" t="s">
        <v>96</v>
      </c>
      <c r="L421" t="s">
        <v>96</v>
      </c>
      <c r="Z421" t="s">
        <v>96</v>
      </c>
      <c r="AK421" t="s">
        <v>96</v>
      </c>
    </row>
    <row r="422" spans="1:49" ht="12.75">
      <c r="A422">
        <v>297</v>
      </c>
      <c r="B422" s="15" t="s">
        <v>143</v>
      </c>
      <c r="C422" t="s">
        <v>974</v>
      </c>
      <c r="D422" s="51">
        <v>0</v>
      </c>
      <c r="E422" s="55">
        <v>0</v>
      </c>
      <c r="F422" s="51">
        <v>0</v>
      </c>
      <c r="G422" s="53">
        <v>0</v>
      </c>
      <c r="H422" s="54">
        <v>0</v>
      </c>
      <c r="I422" s="54">
        <v>0</v>
      </c>
      <c r="J422" s="54">
        <v>0</v>
      </c>
      <c r="K422" s="54">
        <v>0</v>
      </c>
      <c r="L422">
        <v>297</v>
      </c>
      <c r="M422" s="15" t="s">
        <v>143</v>
      </c>
      <c r="N422" t="s">
        <v>974</v>
      </c>
      <c r="O422" s="51">
        <v>0</v>
      </c>
      <c r="P422" s="51">
        <v>0</v>
      </c>
      <c r="Q422" s="51">
        <v>0</v>
      </c>
      <c r="R422" s="51">
        <v>0</v>
      </c>
      <c r="S422" s="54">
        <v>0</v>
      </c>
      <c r="T422" s="51">
        <v>0</v>
      </c>
      <c r="U422" s="51">
        <v>0</v>
      </c>
      <c r="V422" s="54">
        <v>0</v>
      </c>
      <c r="W422" s="54">
        <v>0</v>
      </c>
      <c r="X422" s="51">
        <v>0</v>
      </c>
      <c r="Y422" s="51">
        <v>0</v>
      </c>
      <c r="Z422">
        <v>297</v>
      </c>
      <c r="AA422" s="15" t="s">
        <v>143</v>
      </c>
      <c r="AB422" t="s">
        <v>974</v>
      </c>
      <c r="AC422" s="51">
        <v>0</v>
      </c>
      <c r="AD422" s="27">
        <v>101230</v>
      </c>
      <c r="AE422" s="27">
        <v>470</v>
      </c>
      <c r="AF422" s="27">
        <v>0</v>
      </c>
      <c r="AG422" s="27">
        <v>194947</v>
      </c>
      <c r="AH422" s="27">
        <v>296647</v>
      </c>
      <c r="AI422" s="27">
        <v>0</v>
      </c>
      <c r="AJ422" s="27">
        <v>0</v>
      </c>
      <c r="AK422">
        <v>297</v>
      </c>
      <c r="AL422" s="15" t="s">
        <v>143</v>
      </c>
      <c r="AM422" t="s">
        <v>514</v>
      </c>
      <c r="AN422" s="51">
        <v>0</v>
      </c>
      <c r="AO422" s="27">
        <v>10127</v>
      </c>
      <c r="AP422" s="27">
        <v>5740</v>
      </c>
      <c r="AQ422" s="27">
        <v>287451</v>
      </c>
      <c r="AR422" s="27">
        <v>303318</v>
      </c>
      <c r="AS422" s="27">
        <v>0</v>
      </c>
      <c r="AT422" s="10">
        <v>0</v>
      </c>
      <c r="AU422" s="27">
        <v>302848</v>
      </c>
      <c r="AV422" s="27">
        <v>470</v>
      </c>
      <c r="AW422" s="27">
        <v>0</v>
      </c>
    </row>
    <row r="423" spans="1:49" ht="12.75">
      <c r="A423">
        <v>298</v>
      </c>
      <c r="B423" s="15" t="s">
        <v>144</v>
      </c>
      <c r="C423" t="s">
        <v>758</v>
      </c>
      <c r="D423" s="51">
        <v>34881</v>
      </c>
      <c r="E423" s="55">
        <v>60</v>
      </c>
      <c r="F423" s="51">
        <v>13399</v>
      </c>
      <c r="G423" s="53">
        <v>1</v>
      </c>
      <c r="H423" s="54">
        <v>1</v>
      </c>
      <c r="I423" s="54">
        <v>0</v>
      </c>
      <c r="J423" s="54">
        <v>9</v>
      </c>
      <c r="K423" s="54">
        <v>1.85</v>
      </c>
      <c r="L423">
        <v>298</v>
      </c>
      <c r="M423" s="15" t="s">
        <v>144</v>
      </c>
      <c r="N423" t="s">
        <v>758</v>
      </c>
      <c r="O423" s="51">
        <v>34881</v>
      </c>
      <c r="P423" s="51">
        <v>2714</v>
      </c>
      <c r="Q423" s="51">
        <v>652</v>
      </c>
      <c r="R423" s="51">
        <v>67528</v>
      </c>
      <c r="S423" s="54">
        <f aca="true" t="shared" si="163" ref="S423:S432">R423/D423</f>
        <v>1.9359536710530088</v>
      </c>
      <c r="T423" s="51">
        <v>163</v>
      </c>
      <c r="U423" s="51">
        <v>93115</v>
      </c>
      <c r="V423" s="54">
        <f aca="true" t="shared" si="164" ref="V423:V432">U423/D423</f>
        <v>2.6695048880479346</v>
      </c>
      <c r="W423" s="54">
        <f t="shared" si="138"/>
        <v>1.3789094893969909</v>
      </c>
      <c r="X423" s="51">
        <v>1152</v>
      </c>
      <c r="Y423" s="51">
        <v>482</v>
      </c>
      <c r="Z423">
        <v>298</v>
      </c>
      <c r="AA423" s="15" t="s">
        <v>144</v>
      </c>
      <c r="AB423" t="s">
        <v>758</v>
      </c>
      <c r="AC423" s="51">
        <v>34881</v>
      </c>
      <c r="AD423" s="27">
        <v>47811</v>
      </c>
      <c r="AE423" s="27">
        <v>96279</v>
      </c>
      <c r="AF423" s="27">
        <v>0</v>
      </c>
      <c r="AG423" s="27">
        <v>215260</v>
      </c>
      <c r="AH423" s="27">
        <v>359350</v>
      </c>
      <c r="AI423" s="27">
        <v>10200</v>
      </c>
      <c r="AJ423" s="27">
        <v>0</v>
      </c>
      <c r="AK423">
        <v>298</v>
      </c>
      <c r="AL423" s="15" t="s">
        <v>144</v>
      </c>
      <c r="AM423" t="s">
        <v>515</v>
      </c>
      <c r="AN423" s="51">
        <v>34881</v>
      </c>
      <c r="AO423" s="27">
        <v>151805</v>
      </c>
      <c r="AP423" s="27">
        <v>51147</v>
      </c>
      <c r="AQ423" s="27">
        <v>78315</v>
      </c>
      <c r="AR423" s="27">
        <v>281267</v>
      </c>
      <c r="AS423" s="27">
        <v>0</v>
      </c>
      <c r="AT423" s="10">
        <f aca="true" t="shared" si="165" ref="AT423:AT432">AR423/D423</f>
        <v>8.063616295404374</v>
      </c>
      <c r="AU423" s="27">
        <v>184985</v>
      </c>
      <c r="AV423" s="27">
        <v>96282</v>
      </c>
      <c r="AW423" s="27">
        <v>0</v>
      </c>
    </row>
    <row r="424" spans="1:49" ht="12.75">
      <c r="A424">
        <v>299</v>
      </c>
      <c r="B424" s="15" t="s">
        <v>144</v>
      </c>
      <c r="C424" t="s">
        <v>918</v>
      </c>
      <c r="D424" s="51">
        <v>66725</v>
      </c>
      <c r="E424" s="55">
        <v>65</v>
      </c>
      <c r="F424" s="51">
        <v>16112</v>
      </c>
      <c r="G424" s="53">
        <v>2</v>
      </c>
      <c r="H424" s="56">
        <v>1</v>
      </c>
      <c r="I424" s="56">
        <v>0</v>
      </c>
      <c r="J424" s="56">
        <v>19.62</v>
      </c>
      <c r="K424" s="56">
        <v>0.3</v>
      </c>
      <c r="L424">
        <v>299</v>
      </c>
      <c r="M424" s="15" t="s">
        <v>144</v>
      </c>
      <c r="N424" t="s">
        <v>918</v>
      </c>
      <c r="O424" s="51">
        <v>66725</v>
      </c>
      <c r="P424" s="58">
        <v>7719</v>
      </c>
      <c r="Q424" s="58">
        <v>4932</v>
      </c>
      <c r="R424" s="58">
        <v>147295</v>
      </c>
      <c r="S424" s="54">
        <f t="shared" si="163"/>
        <v>2.2074934432371673</v>
      </c>
      <c r="T424" s="58">
        <v>226</v>
      </c>
      <c r="U424" s="58">
        <v>165904</v>
      </c>
      <c r="V424" s="54">
        <f t="shared" si="164"/>
        <v>2.4863844136380666</v>
      </c>
      <c r="W424" s="54">
        <f t="shared" si="138"/>
        <v>1.1263383006890932</v>
      </c>
      <c r="X424" s="58">
        <v>694</v>
      </c>
      <c r="Y424" s="58">
        <v>2225</v>
      </c>
      <c r="Z424">
        <v>299</v>
      </c>
      <c r="AA424" s="15" t="s">
        <v>144</v>
      </c>
      <c r="AB424" t="s">
        <v>918</v>
      </c>
      <c r="AC424" s="51">
        <v>66725</v>
      </c>
      <c r="AD424" s="28">
        <v>619635</v>
      </c>
      <c r="AE424" s="28">
        <v>280126</v>
      </c>
      <c r="AF424" s="28">
        <v>0</v>
      </c>
      <c r="AG424" s="28">
        <v>50904</v>
      </c>
      <c r="AH424" s="28">
        <v>950665</v>
      </c>
      <c r="AI424" s="28">
        <v>561600</v>
      </c>
      <c r="AJ424" s="28">
        <v>2572</v>
      </c>
      <c r="AK424">
        <v>299</v>
      </c>
      <c r="AL424" s="15" t="s">
        <v>144</v>
      </c>
      <c r="AM424" t="s">
        <v>516</v>
      </c>
      <c r="AN424" s="51">
        <v>66725</v>
      </c>
      <c r="AO424" s="27">
        <v>619503</v>
      </c>
      <c r="AP424" s="28">
        <v>152808</v>
      </c>
      <c r="AQ424" s="28">
        <v>114035</v>
      </c>
      <c r="AR424" s="28">
        <v>886346</v>
      </c>
      <c r="AS424" s="27">
        <v>13019</v>
      </c>
      <c r="AT424" s="10">
        <f t="shared" si="165"/>
        <v>13.283566878980892</v>
      </c>
      <c r="AU424" s="27">
        <v>606220</v>
      </c>
      <c r="AV424" s="27">
        <v>280126</v>
      </c>
      <c r="AW424" s="27">
        <v>0</v>
      </c>
    </row>
    <row r="425" spans="1:49" ht="12.75">
      <c r="A425">
        <v>300</v>
      </c>
      <c r="B425" s="15" t="s">
        <v>144</v>
      </c>
      <c r="C425" t="s">
        <v>927</v>
      </c>
      <c r="D425" s="51">
        <v>33309</v>
      </c>
      <c r="E425" s="55">
        <v>65</v>
      </c>
      <c r="F425" s="51">
        <v>8197</v>
      </c>
      <c r="G425" s="53">
        <v>1</v>
      </c>
      <c r="H425" s="54">
        <v>1</v>
      </c>
      <c r="I425" s="54">
        <v>0</v>
      </c>
      <c r="J425" s="54">
        <v>15</v>
      </c>
      <c r="K425" s="54">
        <v>0.2</v>
      </c>
      <c r="L425">
        <v>300</v>
      </c>
      <c r="M425" s="15" t="s">
        <v>144</v>
      </c>
      <c r="N425" t="s">
        <v>927</v>
      </c>
      <c r="O425" s="51">
        <v>33309</v>
      </c>
      <c r="P425" s="51">
        <v>2337</v>
      </c>
      <c r="Q425" s="51">
        <v>102</v>
      </c>
      <c r="R425" s="51">
        <v>97963</v>
      </c>
      <c r="S425" s="54">
        <f t="shared" si="163"/>
        <v>2.9410369569785946</v>
      </c>
      <c r="T425" s="51">
        <v>73</v>
      </c>
      <c r="U425" s="51">
        <v>101124</v>
      </c>
      <c r="V425" s="54">
        <f t="shared" si="164"/>
        <v>3.035936233450419</v>
      </c>
      <c r="W425" s="54">
        <f t="shared" si="138"/>
        <v>1.032267284587038</v>
      </c>
      <c r="X425" s="51">
        <v>439</v>
      </c>
      <c r="Y425" s="51">
        <v>653</v>
      </c>
      <c r="Z425">
        <v>300</v>
      </c>
      <c r="AA425" s="15" t="s">
        <v>144</v>
      </c>
      <c r="AB425" t="s">
        <v>927</v>
      </c>
      <c r="AC425" s="51">
        <v>33309</v>
      </c>
      <c r="AD425" s="27">
        <v>191531</v>
      </c>
      <c r="AE425" s="27">
        <v>134803</v>
      </c>
      <c r="AF425" s="27">
        <v>0</v>
      </c>
      <c r="AG425" s="27">
        <v>221267</v>
      </c>
      <c r="AH425" s="27">
        <v>547601</v>
      </c>
      <c r="AI425" s="27">
        <v>66355</v>
      </c>
      <c r="AJ425" s="27">
        <v>17972.82</v>
      </c>
      <c r="AK425">
        <v>300</v>
      </c>
      <c r="AL425" s="15" t="s">
        <v>144</v>
      </c>
      <c r="AM425" t="s">
        <v>927</v>
      </c>
      <c r="AN425" s="51">
        <v>33309</v>
      </c>
      <c r="AO425" s="27">
        <v>294089</v>
      </c>
      <c r="AP425" s="27">
        <v>76678</v>
      </c>
      <c r="AQ425" s="27">
        <v>70523</v>
      </c>
      <c r="AR425" s="27">
        <v>441290</v>
      </c>
      <c r="AS425" s="27">
        <v>17412</v>
      </c>
      <c r="AT425" s="10">
        <f t="shared" si="165"/>
        <v>13.248371311057072</v>
      </c>
      <c r="AU425" s="27">
        <v>306487</v>
      </c>
      <c r="AV425" s="27">
        <v>134803</v>
      </c>
      <c r="AW425" s="27">
        <v>0</v>
      </c>
    </row>
    <row r="426" spans="1:49" ht="12.75">
      <c r="A426">
        <v>301</v>
      </c>
      <c r="B426" s="15" t="s">
        <v>144</v>
      </c>
      <c r="C426" t="s">
        <v>982</v>
      </c>
      <c r="D426" s="51">
        <v>16446</v>
      </c>
      <c r="E426" s="55">
        <v>52.5</v>
      </c>
      <c r="F426" s="51">
        <v>3453</v>
      </c>
      <c r="G426" s="53">
        <v>1</v>
      </c>
      <c r="H426" s="54">
        <v>0</v>
      </c>
      <c r="I426" s="54">
        <v>0</v>
      </c>
      <c r="J426" s="54">
        <v>2.71</v>
      </c>
      <c r="K426" s="54">
        <v>0.25</v>
      </c>
      <c r="L426">
        <v>301</v>
      </c>
      <c r="M426" s="15" t="s">
        <v>144</v>
      </c>
      <c r="N426" t="s">
        <v>982</v>
      </c>
      <c r="O426" s="51">
        <v>16446</v>
      </c>
      <c r="P426" s="51">
        <v>790</v>
      </c>
      <c r="Q426" s="51">
        <v>1193</v>
      </c>
      <c r="R426" s="51">
        <v>23540</v>
      </c>
      <c r="S426" s="54">
        <f t="shared" si="163"/>
        <v>1.4313510884105558</v>
      </c>
      <c r="T426" s="51">
        <v>45</v>
      </c>
      <c r="U426" s="51">
        <v>39545</v>
      </c>
      <c r="V426" s="54">
        <f t="shared" si="164"/>
        <v>2.4045360573999757</v>
      </c>
      <c r="W426" s="54">
        <f t="shared" si="138"/>
        <v>1.6799065420560748</v>
      </c>
      <c r="X426" s="51">
        <v>167</v>
      </c>
      <c r="Y426" s="51">
        <v>687</v>
      </c>
      <c r="Z426">
        <v>301</v>
      </c>
      <c r="AA426" s="15" t="s">
        <v>144</v>
      </c>
      <c r="AB426" t="s">
        <v>982</v>
      </c>
      <c r="AC426" s="51">
        <v>16446</v>
      </c>
      <c r="AD426" s="27">
        <v>27765</v>
      </c>
      <c r="AE426" s="27">
        <v>44401</v>
      </c>
      <c r="AF426" s="27">
        <v>0</v>
      </c>
      <c r="AG426" s="27">
        <v>91013</v>
      </c>
      <c r="AH426" s="27">
        <v>163179</v>
      </c>
      <c r="AI426" s="27">
        <v>5000</v>
      </c>
      <c r="AJ426" s="27">
        <v>8590.23</v>
      </c>
      <c r="AK426">
        <v>301</v>
      </c>
      <c r="AL426" s="15" t="s">
        <v>144</v>
      </c>
      <c r="AM426" t="s">
        <v>517</v>
      </c>
      <c r="AN426" s="51">
        <v>16446</v>
      </c>
      <c r="AO426" s="27">
        <v>60024</v>
      </c>
      <c r="AP426" s="27">
        <v>21802</v>
      </c>
      <c r="AQ426" s="27">
        <v>53340</v>
      </c>
      <c r="AR426" s="27">
        <v>135166</v>
      </c>
      <c r="AS426" s="28">
        <v>0</v>
      </c>
      <c r="AT426" s="10">
        <f t="shared" si="165"/>
        <v>8.218776602213303</v>
      </c>
      <c r="AU426" s="27">
        <v>90765</v>
      </c>
      <c r="AV426" s="27">
        <v>44401</v>
      </c>
      <c r="AW426" s="27">
        <v>0</v>
      </c>
    </row>
    <row r="427" spans="1:49" ht="12.75">
      <c r="A427">
        <v>302</v>
      </c>
      <c r="B427" s="15" t="s">
        <v>144</v>
      </c>
      <c r="C427" t="s">
        <v>1009</v>
      </c>
      <c r="D427" s="51">
        <v>22682</v>
      </c>
      <c r="E427" s="55">
        <v>54</v>
      </c>
      <c r="F427" s="51">
        <v>4047</v>
      </c>
      <c r="G427" s="53">
        <v>1</v>
      </c>
      <c r="H427" s="54">
        <v>0</v>
      </c>
      <c r="I427" s="54">
        <v>0</v>
      </c>
      <c r="J427" s="54">
        <v>5.8</v>
      </c>
      <c r="K427" s="54">
        <v>0.13</v>
      </c>
      <c r="L427">
        <v>302</v>
      </c>
      <c r="M427" s="15" t="s">
        <v>144</v>
      </c>
      <c r="N427" t="s">
        <v>1009</v>
      </c>
      <c r="O427" s="51">
        <v>22682</v>
      </c>
      <c r="P427" s="51">
        <v>1110</v>
      </c>
      <c r="Q427" s="51">
        <v>1057</v>
      </c>
      <c r="R427" s="51">
        <v>51028</v>
      </c>
      <c r="S427" s="54">
        <f t="shared" si="163"/>
        <v>2.2497134291508685</v>
      </c>
      <c r="T427" s="51">
        <v>120</v>
      </c>
      <c r="U427" s="51">
        <v>34909</v>
      </c>
      <c r="V427" s="54">
        <f t="shared" si="164"/>
        <v>1.5390618111277665</v>
      </c>
      <c r="W427" s="54">
        <f t="shared" si="138"/>
        <v>0.6841146037469624</v>
      </c>
      <c r="X427" s="51">
        <v>487</v>
      </c>
      <c r="Y427" s="51">
        <v>84</v>
      </c>
      <c r="Z427">
        <v>302</v>
      </c>
      <c r="AA427" s="15" t="s">
        <v>144</v>
      </c>
      <c r="AB427" t="s">
        <v>1009</v>
      </c>
      <c r="AC427" s="51">
        <v>22682</v>
      </c>
      <c r="AD427" s="27">
        <v>29852</v>
      </c>
      <c r="AE427" s="27">
        <v>55256</v>
      </c>
      <c r="AF427" s="27">
        <v>0</v>
      </c>
      <c r="AG427" s="27">
        <v>83930</v>
      </c>
      <c r="AH427" s="27">
        <v>169038</v>
      </c>
      <c r="AI427" s="27">
        <v>5000</v>
      </c>
      <c r="AJ427" s="27">
        <v>1575.61</v>
      </c>
      <c r="AK427">
        <v>302</v>
      </c>
      <c r="AL427" s="15" t="s">
        <v>144</v>
      </c>
      <c r="AM427" t="s">
        <v>1009</v>
      </c>
      <c r="AN427" s="51">
        <v>22682</v>
      </c>
      <c r="AO427" s="27">
        <v>109558</v>
      </c>
      <c r="AP427" s="27">
        <v>21482</v>
      </c>
      <c r="AQ427" s="27">
        <v>33788</v>
      </c>
      <c r="AR427" s="27">
        <v>164828</v>
      </c>
      <c r="AS427" s="27">
        <v>0</v>
      </c>
      <c r="AT427" s="10">
        <f t="shared" si="165"/>
        <v>7.266907680098757</v>
      </c>
      <c r="AU427" s="27">
        <v>109572</v>
      </c>
      <c r="AV427" s="27">
        <v>55256</v>
      </c>
      <c r="AW427" s="27">
        <v>0</v>
      </c>
    </row>
    <row r="428" spans="1:49" ht="12.75">
      <c r="A428">
        <v>303</v>
      </c>
      <c r="B428" s="15" t="s">
        <v>144</v>
      </c>
      <c r="C428" t="s">
        <v>1056</v>
      </c>
      <c r="D428" s="51">
        <v>123612</v>
      </c>
      <c r="E428" s="55">
        <v>65</v>
      </c>
      <c r="F428" s="51">
        <v>20753</v>
      </c>
      <c r="G428" s="53">
        <v>7</v>
      </c>
      <c r="H428" s="56">
        <v>0</v>
      </c>
      <c r="I428" s="56">
        <v>0</v>
      </c>
      <c r="J428" s="56">
        <v>38</v>
      </c>
      <c r="K428" s="56">
        <v>0.8</v>
      </c>
      <c r="L428">
        <v>303</v>
      </c>
      <c r="M428" s="15" t="s">
        <v>144</v>
      </c>
      <c r="N428" t="s">
        <v>1056</v>
      </c>
      <c r="O428" s="51">
        <v>123612</v>
      </c>
      <c r="P428" s="58">
        <v>11159</v>
      </c>
      <c r="Q428" s="58">
        <v>8417</v>
      </c>
      <c r="R428" s="58">
        <v>245049</v>
      </c>
      <c r="S428" s="54">
        <f t="shared" si="163"/>
        <v>1.9824046209105912</v>
      </c>
      <c r="T428" s="58">
        <v>246</v>
      </c>
      <c r="U428" s="58">
        <v>206870</v>
      </c>
      <c r="V428" s="54">
        <f t="shared" si="164"/>
        <v>1.6735430217131022</v>
      </c>
      <c r="W428" s="54">
        <f t="shared" si="138"/>
        <v>0.844198507237328</v>
      </c>
      <c r="X428" s="58">
        <v>2974</v>
      </c>
      <c r="Y428" s="58">
        <v>2302</v>
      </c>
      <c r="Z428">
        <v>303</v>
      </c>
      <c r="AA428" s="15" t="s">
        <v>144</v>
      </c>
      <c r="AB428" t="s">
        <v>1056</v>
      </c>
      <c r="AC428" s="51">
        <v>123612</v>
      </c>
      <c r="AD428" s="28">
        <v>262531</v>
      </c>
      <c r="AE428" s="28">
        <v>777451</v>
      </c>
      <c r="AF428" s="28">
        <v>6834</v>
      </c>
      <c r="AG428" s="28">
        <v>464551</v>
      </c>
      <c r="AH428" s="28">
        <v>1511367</v>
      </c>
      <c r="AI428" s="28">
        <v>75000</v>
      </c>
      <c r="AJ428" s="28">
        <v>10140</v>
      </c>
      <c r="AK428">
        <v>303</v>
      </c>
      <c r="AL428" s="15" t="s">
        <v>144</v>
      </c>
      <c r="AM428" t="s">
        <v>1056</v>
      </c>
      <c r="AN428" s="51">
        <v>123612</v>
      </c>
      <c r="AO428" s="27">
        <v>1048533</v>
      </c>
      <c r="AP428" s="28">
        <v>219989</v>
      </c>
      <c r="AQ428" s="28">
        <v>339326</v>
      </c>
      <c r="AR428" s="28">
        <v>1607848</v>
      </c>
      <c r="AS428" s="27">
        <v>0</v>
      </c>
      <c r="AT428" s="10">
        <f t="shared" si="165"/>
        <v>13.007216127884025</v>
      </c>
      <c r="AU428" s="27">
        <v>991995</v>
      </c>
      <c r="AV428" s="27">
        <v>609019</v>
      </c>
      <c r="AW428" s="27">
        <v>6834</v>
      </c>
    </row>
    <row r="429" spans="1:49" ht="12.75">
      <c r="A429">
        <v>304</v>
      </c>
      <c r="B429" s="15" t="s">
        <v>144</v>
      </c>
      <c r="C429" t="s">
        <v>1072</v>
      </c>
      <c r="D429" s="51">
        <v>8104</v>
      </c>
      <c r="E429" s="55">
        <v>45</v>
      </c>
      <c r="F429" s="51">
        <v>2132</v>
      </c>
      <c r="G429" s="53">
        <v>1</v>
      </c>
      <c r="H429" s="54">
        <v>0</v>
      </c>
      <c r="I429" s="54">
        <v>0</v>
      </c>
      <c r="J429" s="54">
        <v>1.5</v>
      </c>
      <c r="K429" s="54">
        <v>0</v>
      </c>
      <c r="L429">
        <v>304</v>
      </c>
      <c r="M429" s="15" t="s">
        <v>144</v>
      </c>
      <c r="N429" t="s">
        <v>1072</v>
      </c>
      <c r="O429" s="51">
        <v>8104</v>
      </c>
      <c r="P429" s="51">
        <v>1849</v>
      </c>
      <c r="Q429" s="51">
        <v>305</v>
      </c>
      <c r="R429" s="51">
        <v>10057</v>
      </c>
      <c r="S429" s="54">
        <f t="shared" si="163"/>
        <v>1.2409921026653505</v>
      </c>
      <c r="T429" s="51">
        <v>42</v>
      </c>
      <c r="U429" s="51">
        <v>10024</v>
      </c>
      <c r="V429" s="54">
        <f t="shared" si="164"/>
        <v>1.2369200394866733</v>
      </c>
      <c r="W429" s="54">
        <f t="shared" si="138"/>
        <v>0.9967187033906731</v>
      </c>
      <c r="X429" s="51">
        <v>72</v>
      </c>
      <c r="Y429" s="51">
        <v>88</v>
      </c>
      <c r="Z429">
        <v>304</v>
      </c>
      <c r="AA429" s="15" t="s">
        <v>144</v>
      </c>
      <c r="AB429" t="s">
        <v>1072</v>
      </c>
      <c r="AC429" s="51">
        <v>8104</v>
      </c>
      <c r="AD429" s="27">
        <v>43068</v>
      </c>
      <c r="AE429" s="27">
        <v>27086</v>
      </c>
      <c r="AF429" s="27">
        <v>0</v>
      </c>
      <c r="AG429" s="27">
        <v>19976</v>
      </c>
      <c r="AH429" s="27">
        <v>90130</v>
      </c>
      <c r="AI429" s="27">
        <v>7805</v>
      </c>
      <c r="AJ429" s="27">
        <v>0</v>
      </c>
      <c r="AK429">
        <v>304</v>
      </c>
      <c r="AL429" s="15" t="s">
        <v>144</v>
      </c>
      <c r="AM429" t="s">
        <v>1072</v>
      </c>
      <c r="AN429" s="51">
        <v>8104</v>
      </c>
      <c r="AO429" s="27">
        <v>42726</v>
      </c>
      <c r="AP429" s="27">
        <v>22975</v>
      </c>
      <c r="AQ429" s="27">
        <v>12545</v>
      </c>
      <c r="AR429" s="27">
        <v>78246</v>
      </c>
      <c r="AS429" s="27">
        <v>0</v>
      </c>
      <c r="AT429" s="10">
        <f t="shared" si="165"/>
        <v>9.655231984205331</v>
      </c>
      <c r="AU429" s="27">
        <v>61160</v>
      </c>
      <c r="AV429" s="27">
        <v>17086</v>
      </c>
      <c r="AW429" s="27">
        <v>0</v>
      </c>
    </row>
    <row r="430" spans="1:49" ht="12.75">
      <c r="A430">
        <v>305</v>
      </c>
      <c r="B430" s="15" t="s">
        <v>144</v>
      </c>
      <c r="C430" t="s">
        <v>1076</v>
      </c>
      <c r="D430" s="51">
        <v>11201</v>
      </c>
      <c r="E430" s="55">
        <v>45</v>
      </c>
      <c r="F430" s="51">
        <v>22269</v>
      </c>
      <c r="G430" s="53">
        <v>0</v>
      </c>
      <c r="H430" s="54">
        <v>1</v>
      </c>
      <c r="I430" s="54">
        <v>0</v>
      </c>
      <c r="J430" s="54">
        <v>3.5</v>
      </c>
      <c r="K430" s="54">
        <v>1</v>
      </c>
      <c r="L430">
        <v>305</v>
      </c>
      <c r="M430" s="15" t="s">
        <v>144</v>
      </c>
      <c r="N430" t="s">
        <v>1076</v>
      </c>
      <c r="O430" s="51">
        <v>11201</v>
      </c>
      <c r="P430" s="51">
        <v>1424</v>
      </c>
      <c r="Q430" s="51">
        <v>221</v>
      </c>
      <c r="R430" s="51">
        <v>36189</v>
      </c>
      <c r="S430" s="54">
        <f t="shared" si="163"/>
        <v>3.2308722435496833</v>
      </c>
      <c r="T430" s="51">
        <v>65</v>
      </c>
      <c r="U430" s="51">
        <v>15375</v>
      </c>
      <c r="V430" s="54">
        <f t="shared" si="164"/>
        <v>1.372645299526828</v>
      </c>
      <c r="W430" s="54">
        <f t="shared" si="138"/>
        <v>0.4248528558401724</v>
      </c>
      <c r="X430" s="51">
        <v>289</v>
      </c>
      <c r="Y430" s="51">
        <v>141</v>
      </c>
      <c r="Z430">
        <v>305</v>
      </c>
      <c r="AA430" s="15" t="s">
        <v>144</v>
      </c>
      <c r="AB430" t="s">
        <v>1076</v>
      </c>
      <c r="AC430" s="51">
        <v>11201</v>
      </c>
      <c r="AD430" s="27">
        <v>50151</v>
      </c>
      <c r="AE430" s="27">
        <v>43057</v>
      </c>
      <c r="AF430" s="27">
        <v>0</v>
      </c>
      <c r="AG430" s="27">
        <v>45494</v>
      </c>
      <c r="AH430" s="27">
        <v>138702</v>
      </c>
      <c r="AI430" s="27">
        <v>22195</v>
      </c>
      <c r="AJ430" s="27">
        <v>11465</v>
      </c>
      <c r="AK430">
        <v>305</v>
      </c>
      <c r="AL430" s="15" t="s">
        <v>144</v>
      </c>
      <c r="AM430" t="s">
        <v>1076</v>
      </c>
      <c r="AN430" s="51">
        <v>11201</v>
      </c>
      <c r="AO430" s="27">
        <v>93786</v>
      </c>
      <c r="AP430" s="27">
        <v>14693</v>
      </c>
      <c r="AQ430" s="27">
        <v>15855</v>
      </c>
      <c r="AR430" s="27">
        <v>124334</v>
      </c>
      <c r="AS430" s="27">
        <v>0</v>
      </c>
      <c r="AT430" s="10">
        <f t="shared" si="165"/>
        <v>11.10025890545487</v>
      </c>
      <c r="AU430" s="27">
        <v>81277</v>
      </c>
      <c r="AV430" s="27">
        <v>43057</v>
      </c>
      <c r="AW430" s="27">
        <v>0</v>
      </c>
    </row>
    <row r="431" spans="1:49" ht="12.75">
      <c r="A431">
        <v>306</v>
      </c>
      <c r="B431" s="15" t="s">
        <v>144</v>
      </c>
      <c r="C431" t="s">
        <v>52</v>
      </c>
      <c r="D431" s="51">
        <v>5072</v>
      </c>
      <c r="E431" s="55">
        <v>45</v>
      </c>
      <c r="F431" s="51">
        <v>1719</v>
      </c>
      <c r="G431" s="53">
        <v>0</v>
      </c>
      <c r="H431" s="54">
        <v>1</v>
      </c>
      <c r="I431" s="54">
        <v>0</v>
      </c>
      <c r="J431" s="54">
        <v>2.6</v>
      </c>
      <c r="K431" s="54">
        <v>1</v>
      </c>
      <c r="L431">
        <v>306</v>
      </c>
      <c r="M431" s="15" t="s">
        <v>144</v>
      </c>
      <c r="N431" t="s">
        <v>52</v>
      </c>
      <c r="O431" s="51">
        <v>5072</v>
      </c>
      <c r="P431" s="51">
        <v>650</v>
      </c>
      <c r="Q431" s="51">
        <v>120</v>
      </c>
      <c r="R431" s="51">
        <v>18998</v>
      </c>
      <c r="S431" s="54">
        <f t="shared" si="163"/>
        <v>3.7456624605678233</v>
      </c>
      <c r="T431" s="51">
        <v>64</v>
      </c>
      <c r="U431" s="51">
        <v>17768</v>
      </c>
      <c r="V431" s="54">
        <f t="shared" si="164"/>
        <v>3.503154574132492</v>
      </c>
      <c r="W431" s="54">
        <f t="shared" si="138"/>
        <v>0.9352563427729235</v>
      </c>
      <c r="X431" s="51">
        <v>224</v>
      </c>
      <c r="Y431" s="51">
        <v>250</v>
      </c>
      <c r="Z431">
        <v>306</v>
      </c>
      <c r="AA431" s="15" t="s">
        <v>144</v>
      </c>
      <c r="AB431" t="s">
        <v>52</v>
      </c>
      <c r="AC431" s="51">
        <v>5072</v>
      </c>
      <c r="AD431" s="27">
        <v>9060</v>
      </c>
      <c r="AE431" s="27">
        <v>23665</v>
      </c>
      <c r="AF431" s="27">
        <v>0</v>
      </c>
      <c r="AG431" s="27">
        <v>38240</v>
      </c>
      <c r="AH431" s="27">
        <v>70965</v>
      </c>
      <c r="AI431" s="27">
        <v>1000</v>
      </c>
      <c r="AJ431" s="27">
        <v>0</v>
      </c>
      <c r="AK431">
        <v>306</v>
      </c>
      <c r="AL431" s="15" t="s">
        <v>144</v>
      </c>
      <c r="AM431" t="s">
        <v>52</v>
      </c>
      <c r="AN431" s="51">
        <v>5072</v>
      </c>
      <c r="AO431" s="27">
        <v>39888</v>
      </c>
      <c r="AP431" s="27">
        <v>16207</v>
      </c>
      <c r="AQ431" s="27">
        <v>28312</v>
      </c>
      <c r="AR431" s="27">
        <v>84407</v>
      </c>
      <c r="AS431" s="27">
        <v>0</v>
      </c>
      <c r="AT431" s="10">
        <f t="shared" si="165"/>
        <v>16.641758675078865</v>
      </c>
      <c r="AU431" s="27">
        <v>60742</v>
      </c>
      <c r="AV431" s="27">
        <v>23665</v>
      </c>
      <c r="AW431" s="27">
        <v>0</v>
      </c>
    </row>
    <row r="432" spans="1:49" ht="12.75">
      <c r="A432">
        <v>307</v>
      </c>
      <c r="B432" s="15" t="s">
        <v>144</v>
      </c>
      <c r="C432" t="s">
        <v>68</v>
      </c>
      <c r="D432" s="51">
        <v>6054</v>
      </c>
      <c r="E432" s="55">
        <v>39</v>
      </c>
      <c r="F432" s="51">
        <v>208</v>
      </c>
      <c r="G432" s="53">
        <v>0</v>
      </c>
      <c r="H432" s="54">
        <v>1</v>
      </c>
      <c r="I432" s="54">
        <v>0</v>
      </c>
      <c r="J432" s="54">
        <v>0.57</v>
      </c>
      <c r="K432" s="54">
        <v>0.43</v>
      </c>
      <c r="L432">
        <v>307</v>
      </c>
      <c r="M432" s="15" t="s">
        <v>144</v>
      </c>
      <c r="N432" t="s">
        <v>68</v>
      </c>
      <c r="O432" s="51">
        <v>6054</v>
      </c>
      <c r="P432" s="51">
        <v>517</v>
      </c>
      <c r="Q432" s="51">
        <v>345</v>
      </c>
      <c r="R432" s="51">
        <v>15306</v>
      </c>
      <c r="S432" s="54">
        <f t="shared" si="163"/>
        <v>2.5282457879088205</v>
      </c>
      <c r="T432" s="51">
        <v>15</v>
      </c>
      <c r="U432" s="51">
        <v>8968</v>
      </c>
      <c r="V432" s="54">
        <f t="shared" si="164"/>
        <v>1.4813346547737034</v>
      </c>
      <c r="W432" s="54">
        <f t="shared" si="138"/>
        <v>0.5859140206454985</v>
      </c>
      <c r="X432" s="51">
        <v>33</v>
      </c>
      <c r="Y432" s="51">
        <v>161</v>
      </c>
      <c r="Z432">
        <v>307</v>
      </c>
      <c r="AA432" s="15" t="s">
        <v>144</v>
      </c>
      <c r="AB432" t="s">
        <v>68</v>
      </c>
      <c r="AC432" s="51">
        <v>6054</v>
      </c>
      <c r="AD432" s="27">
        <v>6366</v>
      </c>
      <c r="AE432" s="27">
        <v>16510</v>
      </c>
      <c r="AF432" s="27">
        <v>0</v>
      </c>
      <c r="AG432" s="27">
        <v>18031</v>
      </c>
      <c r="AH432" s="27">
        <v>40907</v>
      </c>
      <c r="AI432" s="27">
        <v>1000</v>
      </c>
      <c r="AJ432" s="27">
        <v>5366.31</v>
      </c>
      <c r="AK432">
        <v>307</v>
      </c>
      <c r="AL432" s="15" t="s">
        <v>144</v>
      </c>
      <c r="AM432" t="s">
        <v>68</v>
      </c>
      <c r="AN432" s="51">
        <v>6054</v>
      </c>
      <c r="AO432" s="27">
        <v>19465</v>
      </c>
      <c r="AP432" s="27">
        <v>8317</v>
      </c>
      <c r="AQ432" s="27">
        <v>26237</v>
      </c>
      <c r="AR432" s="27">
        <v>54019</v>
      </c>
      <c r="AS432" s="27">
        <v>0</v>
      </c>
      <c r="AT432" s="10">
        <f t="shared" si="165"/>
        <v>8.922860918401057</v>
      </c>
      <c r="AU432" s="27">
        <v>37509</v>
      </c>
      <c r="AV432" s="27">
        <v>16510</v>
      </c>
      <c r="AW432" s="27">
        <v>0</v>
      </c>
    </row>
    <row r="433" spans="3:49" ht="12.75">
      <c r="C433" s="60" t="s">
        <v>637</v>
      </c>
      <c r="D433" s="51">
        <f>SUM(D422:D432)</f>
        <v>328086</v>
      </c>
      <c r="F433" s="51">
        <f>SUM(F422:F432)</f>
        <v>92289</v>
      </c>
      <c r="G433" s="53">
        <v>14</v>
      </c>
      <c r="H433" s="54">
        <f>SUM(H422:H432)</f>
        <v>6</v>
      </c>
      <c r="I433" s="54">
        <f>SUM(I422:I432)</f>
        <v>0</v>
      </c>
      <c r="J433" s="54">
        <f>SUM(J422:J432)</f>
        <v>98.29999999999998</v>
      </c>
      <c r="K433" s="54">
        <f>SUM(K422:K432)</f>
        <v>5.96</v>
      </c>
      <c r="N433" s="60" t="s">
        <v>637</v>
      </c>
      <c r="O433" s="51">
        <f>SUM(O422:O432)</f>
        <v>328086</v>
      </c>
      <c r="P433" s="51">
        <f aca="true" t="shared" si="166" ref="P433:Y433">SUM(P422:P432)</f>
        <v>30269</v>
      </c>
      <c r="Q433" s="51">
        <f t="shared" si="166"/>
        <v>17344</v>
      </c>
      <c r="R433" s="51">
        <f t="shared" si="166"/>
        <v>712953</v>
      </c>
      <c r="S433" s="54">
        <f>R433/O433</f>
        <v>2.173067427442805</v>
      </c>
      <c r="T433" s="51">
        <f t="shared" si="166"/>
        <v>1059</v>
      </c>
      <c r="U433" s="51">
        <f t="shared" si="166"/>
        <v>693602</v>
      </c>
      <c r="V433" s="54">
        <f>U433/O433</f>
        <v>2.1140859408813544</v>
      </c>
      <c r="W433" s="54">
        <f>U433/R433</f>
        <v>0.972857958378743</v>
      </c>
      <c r="X433" s="51">
        <f t="shared" si="166"/>
        <v>6531</v>
      </c>
      <c r="Y433" s="51">
        <f t="shared" si="166"/>
        <v>7073</v>
      </c>
      <c r="AB433" s="60" t="s">
        <v>637</v>
      </c>
      <c r="AC433" s="51">
        <f>SUM(AC422:AC432)</f>
        <v>328086</v>
      </c>
      <c r="AD433" s="27">
        <f aca="true" t="shared" si="167" ref="AD433:AJ433">SUM(AD422:AD432)</f>
        <v>1389000</v>
      </c>
      <c r="AE433" s="27">
        <f t="shared" si="167"/>
        <v>1499104</v>
      </c>
      <c r="AF433" s="27">
        <f t="shared" si="167"/>
        <v>6834</v>
      </c>
      <c r="AG433" s="27">
        <f t="shared" si="167"/>
        <v>1443613</v>
      </c>
      <c r="AH433" s="27">
        <f t="shared" si="167"/>
        <v>4338551</v>
      </c>
      <c r="AI433" s="27">
        <f t="shared" si="167"/>
        <v>755155</v>
      </c>
      <c r="AJ433" s="27">
        <f t="shared" si="167"/>
        <v>57681.97</v>
      </c>
      <c r="AM433" s="60" t="s">
        <v>637</v>
      </c>
      <c r="AN433" s="51">
        <f>SUM(AN422:AN432)</f>
        <v>328086</v>
      </c>
      <c r="AO433" s="27">
        <v>2489504</v>
      </c>
      <c r="AP433" s="27">
        <f aca="true" t="shared" si="168" ref="AP433:AW433">SUM(AP422:AP432)</f>
        <v>611838</v>
      </c>
      <c r="AQ433" s="27">
        <f t="shared" si="168"/>
        <v>1059727</v>
      </c>
      <c r="AR433" s="27">
        <f t="shared" si="168"/>
        <v>4161069</v>
      </c>
      <c r="AS433" s="27">
        <f t="shared" si="168"/>
        <v>30431</v>
      </c>
      <c r="AT433" s="10">
        <f>AR433/AN433</f>
        <v>12.682860591430297</v>
      </c>
      <c r="AU433" s="27">
        <f t="shared" si="168"/>
        <v>2833560</v>
      </c>
      <c r="AV433" s="27">
        <f t="shared" si="168"/>
        <v>1320675</v>
      </c>
      <c r="AW433" s="27">
        <f t="shared" si="168"/>
        <v>6834</v>
      </c>
    </row>
    <row r="434" spans="3:39" ht="12.75">
      <c r="C434" s="60"/>
      <c r="N434" s="60"/>
      <c r="AB434" s="60"/>
      <c r="AM434" s="60"/>
    </row>
    <row r="435" ht="12.75">
      <c r="AS435" s="28"/>
    </row>
    <row r="436" spans="1:37" ht="12.75">
      <c r="A436" t="s">
        <v>121</v>
      </c>
      <c r="L436" t="s">
        <v>121</v>
      </c>
      <c r="Z436" t="s">
        <v>121</v>
      </c>
      <c r="AK436" t="s">
        <v>121</v>
      </c>
    </row>
    <row r="437" spans="1:49" ht="12.75">
      <c r="A437">
        <v>308</v>
      </c>
      <c r="B437" s="15" t="s">
        <v>143</v>
      </c>
      <c r="C437" t="s">
        <v>975</v>
      </c>
      <c r="D437" s="51">
        <v>88022</v>
      </c>
      <c r="E437" s="55">
        <v>69</v>
      </c>
      <c r="F437" s="51">
        <v>50298</v>
      </c>
      <c r="G437" s="53">
        <v>10</v>
      </c>
      <c r="H437" s="54">
        <v>1</v>
      </c>
      <c r="I437" s="54">
        <v>2</v>
      </c>
      <c r="J437" s="54">
        <v>25.35</v>
      </c>
      <c r="K437" s="54">
        <v>0</v>
      </c>
      <c r="L437">
        <v>308</v>
      </c>
      <c r="M437" s="15" t="s">
        <v>143</v>
      </c>
      <c r="N437" t="s">
        <v>975</v>
      </c>
      <c r="O437" s="51">
        <v>88022</v>
      </c>
      <c r="P437" s="51">
        <v>16813</v>
      </c>
      <c r="Q437" s="51">
        <v>7271</v>
      </c>
      <c r="R437" s="51">
        <v>164986</v>
      </c>
      <c r="S437" s="54">
        <f aca="true" t="shared" si="169" ref="S437:S442">R437/D437</f>
        <v>1.8743723160119061</v>
      </c>
      <c r="T437" s="51">
        <v>240</v>
      </c>
      <c r="U437" s="51">
        <v>857848</v>
      </c>
      <c r="V437" s="54">
        <f aca="true" t="shared" si="170" ref="V437:V442">U437/D437</f>
        <v>9.745836268205675</v>
      </c>
      <c r="W437" s="54">
        <f t="shared" si="138"/>
        <v>5.199519959269272</v>
      </c>
      <c r="X437" s="51">
        <v>3432</v>
      </c>
      <c r="Y437" s="51">
        <v>1851</v>
      </c>
      <c r="Z437">
        <v>308</v>
      </c>
      <c r="AA437" s="15" t="s">
        <v>143</v>
      </c>
      <c r="AB437" t="s">
        <v>975</v>
      </c>
      <c r="AC437" s="51">
        <v>88022</v>
      </c>
      <c r="AD437" s="27">
        <v>594436</v>
      </c>
      <c r="AE437" s="27">
        <v>1285242</v>
      </c>
      <c r="AF437" s="27">
        <v>169524</v>
      </c>
      <c r="AG437" s="27">
        <v>305066</v>
      </c>
      <c r="AH437" s="27">
        <v>2354268</v>
      </c>
      <c r="AI437" s="27">
        <v>2000</v>
      </c>
      <c r="AJ437" s="27">
        <v>8233</v>
      </c>
      <c r="AK437">
        <v>308</v>
      </c>
      <c r="AL437" s="15" t="s">
        <v>143</v>
      </c>
      <c r="AM437" t="s">
        <v>518</v>
      </c>
      <c r="AN437" s="51">
        <v>88022</v>
      </c>
      <c r="AO437" s="27">
        <v>1229663</v>
      </c>
      <c r="AP437" s="27">
        <v>383794</v>
      </c>
      <c r="AQ437" s="27">
        <v>637565</v>
      </c>
      <c r="AR437" s="27">
        <v>2251022</v>
      </c>
      <c r="AS437" s="27">
        <v>0</v>
      </c>
      <c r="AT437" s="10">
        <f aca="true" t="shared" si="171" ref="AT437:AT442">AR437/D437</f>
        <v>25.57340210401945</v>
      </c>
      <c r="AU437" s="27">
        <v>969339</v>
      </c>
      <c r="AV437" s="27">
        <v>1147050</v>
      </c>
      <c r="AW437" s="27">
        <v>134633</v>
      </c>
    </row>
    <row r="438" spans="1:49" ht="12.75">
      <c r="A438">
        <v>309</v>
      </c>
      <c r="B438" s="15" t="s">
        <v>144</v>
      </c>
      <c r="C438" t="s">
        <v>856</v>
      </c>
      <c r="D438" s="51">
        <v>7436</v>
      </c>
      <c r="E438" s="55">
        <v>54.5</v>
      </c>
      <c r="F438" s="51">
        <v>3235</v>
      </c>
      <c r="G438" s="53">
        <v>0</v>
      </c>
      <c r="H438" s="54">
        <v>0</v>
      </c>
      <c r="I438" s="54">
        <v>1</v>
      </c>
      <c r="J438" s="54">
        <v>1.51</v>
      </c>
      <c r="K438" s="54">
        <v>0</v>
      </c>
      <c r="L438">
        <v>309</v>
      </c>
      <c r="M438" s="15" t="s">
        <v>144</v>
      </c>
      <c r="N438" t="s">
        <v>856</v>
      </c>
      <c r="O438" s="51">
        <v>7436</v>
      </c>
      <c r="P438" s="51">
        <v>1390</v>
      </c>
      <c r="Q438" s="51">
        <v>741</v>
      </c>
      <c r="R438" s="51">
        <v>23913</v>
      </c>
      <c r="S438" s="54">
        <f t="shared" si="169"/>
        <v>3.215841850457235</v>
      </c>
      <c r="T438" s="51">
        <v>60</v>
      </c>
      <c r="U438" s="51">
        <v>23061</v>
      </c>
      <c r="V438" s="54">
        <f t="shared" si="170"/>
        <v>3.1012641204948896</v>
      </c>
      <c r="W438" s="54">
        <f t="shared" si="138"/>
        <v>0.964370844310626</v>
      </c>
      <c r="X438" s="51">
        <v>148</v>
      </c>
      <c r="Y438" s="51">
        <v>161</v>
      </c>
      <c r="Z438">
        <v>309</v>
      </c>
      <c r="AA438" s="15" t="s">
        <v>144</v>
      </c>
      <c r="AB438" t="s">
        <v>856</v>
      </c>
      <c r="AC438" s="51">
        <v>7436</v>
      </c>
      <c r="AD438" s="27">
        <v>46731</v>
      </c>
      <c r="AE438" s="27">
        <v>27173</v>
      </c>
      <c r="AF438" s="27">
        <v>0</v>
      </c>
      <c r="AG438" s="27">
        <v>12494</v>
      </c>
      <c r="AH438" s="27">
        <v>86398</v>
      </c>
      <c r="AI438" s="27">
        <v>0</v>
      </c>
      <c r="AJ438" s="27">
        <v>0</v>
      </c>
      <c r="AK438">
        <v>309</v>
      </c>
      <c r="AL438" s="15" t="s">
        <v>144</v>
      </c>
      <c r="AM438" t="s">
        <v>856</v>
      </c>
      <c r="AN438" s="51">
        <v>7436</v>
      </c>
      <c r="AO438" s="27">
        <v>45105</v>
      </c>
      <c r="AP438" s="27">
        <v>17858</v>
      </c>
      <c r="AQ438" s="27">
        <v>16630</v>
      </c>
      <c r="AR438" s="27">
        <v>79593</v>
      </c>
      <c r="AS438" s="27">
        <v>0</v>
      </c>
      <c r="AT438" s="10">
        <f t="shared" si="171"/>
        <v>10.703738569123184</v>
      </c>
      <c r="AU438" s="27">
        <v>52420</v>
      </c>
      <c r="AV438" s="27">
        <v>27173</v>
      </c>
      <c r="AW438" s="27">
        <v>0</v>
      </c>
    </row>
    <row r="439" spans="1:49" ht="12.75">
      <c r="A439">
        <v>310</v>
      </c>
      <c r="B439" s="15" t="s">
        <v>144</v>
      </c>
      <c r="C439" t="s">
        <v>928</v>
      </c>
      <c r="D439" s="51">
        <v>5620</v>
      </c>
      <c r="E439" s="55">
        <v>44</v>
      </c>
      <c r="F439" s="51">
        <v>2826</v>
      </c>
      <c r="G439" s="53">
        <v>1</v>
      </c>
      <c r="H439" s="54">
        <v>0</v>
      </c>
      <c r="I439" s="54">
        <v>0.68</v>
      </c>
      <c r="J439" s="54">
        <v>0.2</v>
      </c>
      <c r="K439" s="54">
        <v>0</v>
      </c>
      <c r="L439">
        <v>310</v>
      </c>
      <c r="M439" s="15" t="s">
        <v>144</v>
      </c>
      <c r="N439" t="s">
        <v>928</v>
      </c>
      <c r="O439" s="51">
        <v>5620</v>
      </c>
      <c r="P439" s="51">
        <v>1180</v>
      </c>
      <c r="Q439" s="51">
        <v>464</v>
      </c>
      <c r="R439" s="51">
        <v>18234</v>
      </c>
      <c r="S439" s="54">
        <f t="shared" si="169"/>
        <v>3.2444839857651244</v>
      </c>
      <c r="T439" s="51">
        <v>60</v>
      </c>
      <c r="U439" s="51">
        <v>32431</v>
      </c>
      <c r="V439" s="54">
        <f t="shared" si="170"/>
        <v>5.770640569395018</v>
      </c>
      <c r="W439" s="54">
        <f t="shared" si="138"/>
        <v>1.7786004168037732</v>
      </c>
      <c r="X439" s="51">
        <v>0</v>
      </c>
      <c r="Y439" s="51">
        <v>24</v>
      </c>
      <c r="Z439">
        <v>310</v>
      </c>
      <c r="AA439" s="15" t="s">
        <v>144</v>
      </c>
      <c r="AB439" t="s">
        <v>928</v>
      </c>
      <c r="AC439" s="51">
        <v>5620</v>
      </c>
      <c r="AD439" s="27">
        <v>30402</v>
      </c>
      <c r="AE439" s="27">
        <v>19011</v>
      </c>
      <c r="AF439" s="27">
        <v>0</v>
      </c>
      <c r="AG439" s="27">
        <v>45605</v>
      </c>
      <c r="AH439" s="27">
        <v>95018</v>
      </c>
      <c r="AI439" s="27">
        <v>0</v>
      </c>
      <c r="AJ439" s="27">
        <v>0</v>
      </c>
      <c r="AK439">
        <v>310</v>
      </c>
      <c r="AL439" s="15" t="s">
        <v>144</v>
      </c>
      <c r="AM439" t="s">
        <v>519</v>
      </c>
      <c r="AN439" s="51">
        <v>5620</v>
      </c>
      <c r="AO439" s="27">
        <v>25474</v>
      </c>
      <c r="AP439" s="27">
        <v>20485</v>
      </c>
      <c r="AQ439" s="27">
        <v>16060</v>
      </c>
      <c r="AR439" s="27">
        <v>62019</v>
      </c>
      <c r="AS439" s="27">
        <v>0</v>
      </c>
      <c r="AT439" s="10">
        <f t="shared" si="171"/>
        <v>11.035409252669039</v>
      </c>
      <c r="AU439" s="27">
        <v>43008</v>
      </c>
      <c r="AV439" s="27">
        <v>19011</v>
      </c>
      <c r="AW439" s="27">
        <v>0</v>
      </c>
    </row>
    <row r="440" spans="1:49" ht="12.75">
      <c r="A440">
        <v>311</v>
      </c>
      <c r="B440" s="15" t="s">
        <v>144</v>
      </c>
      <c r="C440" t="s">
        <v>942</v>
      </c>
      <c r="D440" s="51">
        <v>6115</v>
      </c>
      <c r="E440" s="55">
        <v>56</v>
      </c>
      <c r="F440" s="51">
        <v>1295</v>
      </c>
      <c r="G440" s="53">
        <v>0</v>
      </c>
      <c r="H440" s="54">
        <v>1</v>
      </c>
      <c r="I440" s="54">
        <v>1</v>
      </c>
      <c r="J440" s="54">
        <v>4</v>
      </c>
      <c r="K440" s="54">
        <v>0</v>
      </c>
      <c r="L440">
        <v>311</v>
      </c>
      <c r="M440" s="15" t="s">
        <v>144</v>
      </c>
      <c r="N440" t="s">
        <v>942</v>
      </c>
      <c r="O440" s="51">
        <v>6115</v>
      </c>
      <c r="P440" s="51">
        <v>0</v>
      </c>
      <c r="Q440" s="51">
        <v>0</v>
      </c>
      <c r="R440" s="51">
        <v>20840</v>
      </c>
      <c r="S440" s="54">
        <f t="shared" si="169"/>
        <v>3.4080130825838104</v>
      </c>
      <c r="T440" s="51">
        <v>22</v>
      </c>
      <c r="U440" s="51">
        <v>7073</v>
      </c>
      <c r="V440" s="54">
        <f t="shared" si="170"/>
        <v>1.1566639411283728</v>
      </c>
      <c r="W440" s="54">
        <f t="shared" si="138"/>
        <v>0.3393953934740883</v>
      </c>
      <c r="X440" s="51">
        <v>39</v>
      </c>
      <c r="Y440" s="51">
        <v>0</v>
      </c>
      <c r="Z440">
        <v>311</v>
      </c>
      <c r="AA440" s="15" t="s">
        <v>144</v>
      </c>
      <c r="AB440" t="s">
        <v>942</v>
      </c>
      <c r="AC440" s="51">
        <v>6115</v>
      </c>
      <c r="AD440" s="27">
        <v>29438</v>
      </c>
      <c r="AE440" s="27">
        <v>7296</v>
      </c>
      <c r="AF440" s="27">
        <v>0</v>
      </c>
      <c r="AG440" s="27">
        <v>507973</v>
      </c>
      <c r="AH440" s="27">
        <v>544707</v>
      </c>
      <c r="AI440" s="27">
        <v>0</v>
      </c>
      <c r="AJ440" s="27">
        <v>0</v>
      </c>
      <c r="AK440">
        <v>311</v>
      </c>
      <c r="AL440" s="15" t="s">
        <v>144</v>
      </c>
      <c r="AM440" t="s">
        <v>520</v>
      </c>
      <c r="AN440" s="51">
        <v>6115</v>
      </c>
      <c r="AO440" s="27">
        <v>30364</v>
      </c>
      <c r="AP440" s="27">
        <v>11934</v>
      </c>
      <c r="AQ440" s="27">
        <v>11686</v>
      </c>
      <c r="AR440" s="27">
        <v>53984</v>
      </c>
      <c r="AS440" s="27">
        <v>456438</v>
      </c>
      <c r="AT440" s="10">
        <f t="shared" si="171"/>
        <v>8.82812755519215</v>
      </c>
      <c r="AU440" s="27">
        <v>46688</v>
      </c>
      <c r="AV440" s="27">
        <v>7296</v>
      </c>
      <c r="AW440" s="27">
        <v>0</v>
      </c>
    </row>
    <row r="441" spans="1:49" ht="12.75">
      <c r="A441">
        <v>312</v>
      </c>
      <c r="B441" s="15" t="s">
        <v>144</v>
      </c>
      <c r="C441" t="s">
        <v>1017</v>
      </c>
      <c r="D441" s="51">
        <v>5642</v>
      </c>
      <c r="E441" s="55">
        <v>39</v>
      </c>
      <c r="F441" s="51">
        <v>1157</v>
      </c>
      <c r="G441" s="53">
        <v>0</v>
      </c>
      <c r="H441" s="54">
        <v>0</v>
      </c>
      <c r="I441" s="54">
        <v>0</v>
      </c>
      <c r="J441" s="54">
        <v>1.58</v>
      </c>
      <c r="K441" s="54">
        <v>0</v>
      </c>
      <c r="L441">
        <v>312</v>
      </c>
      <c r="M441" s="15" t="s">
        <v>144</v>
      </c>
      <c r="N441" t="s">
        <v>1017</v>
      </c>
      <c r="O441" s="51">
        <v>5642</v>
      </c>
      <c r="P441" s="51">
        <v>756</v>
      </c>
      <c r="Q441" s="51">
        <v>50</v>
      </c>
      <c r="R441" s="51">
        <v>14263</v>
      </c>
      <c r="S441" s="54">
        <f t="shared" si="169"/>
        <v>2.5280042538107055</v>
      </c>
      <c r="T441" s="51">
        <v>46</v>
      </c>
      <c r="U441" s="51">
        <v>9836</v>
      </c>
      <c r="V441" s="54">
        <f t="shared" si="170"/>
        <v>1.7433534207727757</v>
      </c>
      <c r="W441" s="54">
        <f t="shared" si="138"/>
        <v>0.6896164902194489</v>
      </c>
      <c r="X441" s="51">
        <v>0</v>
      </c>
      <c r="Y441" s="51">
        <v>0</v>
      </c>
      <c r="Z441">
        <v>312</v>
      </c>
      <c r="AA441" s="15" t="s">
        <v>144</v>
      </c>
      <c r="AB441" t="s">
        <v>1017</v>
      </c>
      <c r="AC441" s="51">
        <v>5642</v>
      </c>
      <c r="AD441" s="27">
        <v>30084</v>
      </c>
      <c r="AE441" s="27">
        <v>16948</v>
      </c>
      <c r="AF441" s="27">
        <v>0</v>
      </c>
      <c r="AG441" s="27">
        <v>6622</v>
      </c>
      <c r="AH441" s="27">
        <v>53654</v>
      </c>
      <c r="AI441" s="27">
        <v>775</v>
      </c>
      <c r="AJ441" s="27">
        <v>0</v>
      </c>
      <c r="AK441">
        <v>312</v>
      </c>
      <c r="AL441" s="15" t="s">
        <v>144</v>
      </c>
      <c r="AM441" t="s">
        <v>521</v>
      </c>
      <c r="AN441" s="51">
        <v>5642</v>
      </c>
      <c r="AO441" s="27">
        <v>28895</v>
      </c>
      <c r="AP441" s="27">
        <v>12646</v>
      </c>
      <c r="AQ441" s="27">
        <v>14412</v>
      </c>
      <c r="AR441" s="27">
        <v>55953</v>
      </c>
      <c r="AS441" s="27">
        <v>0</v>
      </c>
      <c r="AT441" s="10">
        <f t="shared" si="171"/>
        <v>9.917227933356966</v>
      </c>
      <c r="AU441" s="27">
        <v>36498</v>
      </c>
      <c r="AV441" s="27">
        <v>19455</v>
      </c>
      <c r="AW441" s="27">
        <v>0</v>
      </c>
    </row>
    <row r="442" spans="1:49" ht="12.75">
      <c r="A442">
        <v>313</v>
      </c>
      <c r="B442" s="15" t="s">
        <v>144</v>
      </c>
      <c r="C442" t="s">
        <v>1027</v>
      </c>
      <c r="D442" s="51">
        <v>7209</v>
      </c>
      <c r="E442" s="55">
        <v>45</v>
      </c>
      <c r="F442" s="51">
        <v>2658</v>
      </c>
      <c r="G442" s="53">
        <v>0</v>
      </c>
      <c r="H442" s="56">
        <v>1</v>
      </c>
      <c r="I442" s="56">
        <v>0.511</v>
      </c>
      <c r="J442" s="56">
        <v>0.657</v>
      </c>
      <c r="K442" s="56">
        <v>0</v>
      </c>
      <c r="L442">
        <v>313</v>
      </c>
      <c r="M442" s="15" t="s">
        <v>144</v>
      </c>
      <c r="N442" t="s">
        <v>1027</v>
      </c>
      <c r="O442" s="51">
        <v>7209</v>
      </c>
      <c r="P442" s="58">
        <v>1544</v>
      </c>
      <c r="Q442" s="58">
        <v>1370</v>
      </c>
      <c r="R442" s="58">
        <v>23741</v>
      </c>
      <c r="S442" s="54">
        <f t="shared" si="169"/>
        <v>3.29324455541684</v>
      </c>
      <c r="T442" s="58">
        <v>56</v>
      </c>
      <c r="U442" s="58">
        <v>37968</v>
      </c>
      <c r="V442" s="54">
        <f t="shared" si="170"/>
        <v>5.266749895963379</v>
      </c>
      <c r="W442" s="54">
        <f t="shared" si="138"/>
        <v>1.59925866644202</v>
      </c>
      <c r="X442" s="58">
        <v>185</v>
      </c>
      <c r="Y442" s="58">
        <v>146</v>
      </c>
      <c r="Z442">
        <v>313</v>
      </c>
      <c r="AA442" s="15" t="s">
        <v>144</v>
      </c>
      <c r="AB442" t="s">
        <v>1027</v>
      </c>
      <c r="AC442" s="51">
        <v>7209</v>
      </c>
      <c r="AD442" s="28">
        <v>27217</v>
      </c>
      <c r="AE442" s="28">
        <v>26677</v>
      </c>
      <c r="AF442" s="28">
        <v>0</v>
      </c>
      <c r="AG442" s="28">
        <v>19046</v>
      </c>
      <c r="AH442" s="28">
        <v>72940</v>
      </c>
      <c r="AI442" s="28">
        <v>0</v>
      </c>
      <c r="AJ442" s="28">
        <v>0</v>
      </c>
      <c r="AK442">
        <v>313</v>
      </c>
      <c r="AL442" s="15" t="s">
        <v>144</v>
      </c>
      <c r="AM442" t="s">
        <v>1027</v>
      </c>
      <c r="AN442" s="51">
        <v>7209</v>
      </c>
      <c r="AO442" s="27">
        <v>38778</v>
      </c>
      <c r="AP442" s="28">
        <v>14947</v>
      </c>
      <c r="AQ442" s="28">
        <v>15763</v>
      </c>
      <c r="AR442" s="28">
        <v>69488</v>
      </c>
      <c r="AS442" s="27">
        <v>0</v>
      </c>
      <c r="AT442" s="10">
        <f t="shared" si="171"/>
        <v>9.63906228325704</v>
      </c>
      <c r="AU442" s="27">
        <v>42811</v>
      </c>
      <c r="AV442" s="27">
        <v>26677</v>
      </c>
      <c r="AW442" s="27">
        <v>0</v>
      </c>
    </row>
    <row r="443" spans="3:49" ht="12.75">
      <c r="C443" s="60" t="s">
        <v>638</v>
      </c>
      <c r="D443" s="51">
        <f>SUM(D437:D442)</f>
        <v>120044</v>
      </c>
      <c r="F443" s="51">
        <f>SUM(F437:F442)</f>
        <v>61469</v>
      </c>
      <c r="G443" s="53">
        <v>11</v>
      </c>
      <c r="H443" s="56">
        <f>SUM(H437:H442)</f>
        <v>3</v>
      </c>
      <c r="I443" s="56">
        <f>SUM(I437:I442)</f>
        <v>5.191</v>
      </c>
      <c r="J443" s="56">
        <f>SUM(J437:J442)</f>
        <v>33.297</v>
      </c>
      <c r="K443" s="56">
        <f>SUM(K437:K442)</f>
        <v>0</v>
      </c>
      <c r="N443" s="60" t="s">
        <v>638</v>
      </c>
      <c r="O443" s="51">
        <f>SUM(O437:O442)</f>
        <v>120044</v>
      </c>
      <c r="P443" s="58">
        <f aca="true" t="shared" si="172" ref="P443:Y443">SUM(P437:P442)</f>
        <v>21683</v>
      </c>
      <c r="Q443" s="58">
        <f t="shared" si="172"/>
        <v>9896</v>
      </c>
      <c r="R443" s="58">
        <f t="shared" si="172"/>
        <v>265977</v>
      </c>
      <c r="S443" s="54">
        <f>R443/O443</f>
        <v>2.215662590383526</v>
      </c>
      <c r="T443" s="58">
        <f t="shared" si="172"/>
        <v>484</v>
      </c>
      <c r="U443" s="58">
        <f t="shared" si="172"/>
        <v>968217</v>
      </c>
      <c r="V443" s="54">
        <f>U443/O443</f>
        <v>8.065517643530706</v>
      </c>
      <c r="W443" s="54">
        <f>U443/R443</f>
        <v>3.6402282904160885</v>
      </c>
      <c r="X443" s="58">
        <f t="shared" si="172"/>
        <v>3804</v>
      </c>
      <c r="Y443" s="58">
        <f t="shared" si="172"/>
        <v>2182</v>
      </c>
      <c r="AB443" s="60" t="s">
        <v>638</v>
      </c>
      <c r="AC443" s="51">
        <f>SUM(AC437:AC442)</f>
        <v>120044</v>
      </c>
      <c r="AD443" s="28">
        <f aca="true" t="shared" si="173" ref="AD443:AJ443">SUM(AD437:AD442)</f>
        <v>758308</v>
      </c>
      <c r="AE443" s="28">
        <f t="shared" si="173"/>
        <v>1382347</v>
      </c>
      <c r="AF443" s="28">
        <f t="shared" si="173"/>
        <v>169524</v>
      </c>
      <c r="AG443" s="28">
        <f t="shared" si="173"/>
        <v>896806</v>
      </c>
      <c r="AH443" s="28">
        <f t="shared" si="173"/>
        <v>3206985</v>
      </c>
      <c r="AI443" s="28">
        <f t="shared" si="173"/>
        <v>2775</v>
      </c>
      <c r="AJ443" s="28">
        <f t="shared" si="173"/>
        <v>8233</v>
      </c>
      <c r="AM443" s="60" t="s">
        <v>638</v>
      </c>
      <c r="AN443" s="51">
        <f>SUM(AN437:AN442)</f>
        <v>120044</v>
      </c>
      <c r="AO443" s="27">
        <v>1398279</v>
      </c>
      <c r="AP443" s="28">
        <f aca="true" t="shared" si="174" ref="AP443:AW443">SUM(AP437:AP442)</f>
        <v>461664</v>
      </c>
      <c r="AQ443" s="28">
        <f t="shared" si="174"/>
        <v>712116</v>
      </c>
      <c r="AR443" s="28">
        <f t="shared" si="174"/>
        <v>2572059</v>
      </c>
      <c r="AS443" s="27">
        <f t="shared" si="174"/>
        <v>456438</v>
      </c>
      <c r="AT443" s="10">
        <f>AR443/AN443</f>
        <v>21.42596881143581</v>
      </c>
      <c r="AU443" s="27">
        <f t="shared" si="174"/>
        <v>1190764</v>
      </c>
      <c r="AV443" s="27">
        <f t="shared" si="174"/>
        <v>1246662</v>
      </c>
      <c r="AW443" s="27">
        <f t="shared" si="174"/>
        <v>134633</v>
      </c>
    </row>
    <row r="444" spans="8:44" ht="12.75">
      <c r="H444" s="56"/>
      <c r="I444" s="56"/>
      <c r="J444" s="56"/>
      <c r="K444" s="56"/>
      <c r="P444" s="58"/>
      <c r="Q444" s="58"/>
      <c r="R444" s="58"/>
      <c r="T444" s="58"/>
      <c r="U444" s="58"/>
      <c r="X444" s="58"/>
      <c r="Y444" s="58"/>
      <c r="AD444" s="28"/>
      <c r="AE444" s="28"/>
      <c r="AF444" s="28"/>
      <c r="AG444" s="28"/>
      <c r="AH444" s="28"/>
      <c r="AI444" s="28"/>
      <c r="AJ444" s="28"/>
      <c r="AP444" s="28"/>
      <c r="AQ444" s="28"/>
      <c r="AR444" s="28"/>
    </row>
    <row r="445" spans="1:44" ht="12.75">
      <c r="A445" t="s">
        <v>145</v>
      </c>
      <c r="H445" s="56"/>
      <c r="I445" s="56"/>
      <c r="J445" s="56"/>
      <c r="K445" s="56"/>
      <c r="L445" t="s">
        <v>145</v>
      </c>
      <c r="P445" s="58"/>
      <c r="Q445" s="58"/>
      <c r="R445" s="58"/>
      <c r="T445" s="58"/>
      <c r="U445" s="58"/>
      <c r="X445" s="58"/>
      <c r="Y445" s="58"/>
      <c r="Z445" t="s">
        <v>145</v>
      </c>
      <c r="AD445" s="28"/>
      <c r="AE445" s="28"/>
      <c r="AF445" s="28"/>
      <c r="AG445" s="28"/>
      <c r="AH445" s="28"/>
      <c r="AI445" s="28"/>
      <c r="AJ445" s="28"/>
      <c r="AK445" t="s">
        <v>145</v>
      </c>
      <c r="AP445" s="28"/>
      <c r="AQ445" s="28"/>
      <c r="AR445" s="28"/>
    </row>
    <row r="446" spans="1:49" ht="12.75">
      <c r="A446">
        <v>314</v>
      </c>
      <c r="C446" t="s">
        <v>790</v>
      </c>
      <c r="D446" s="51">
        <v>21772</v>
      </c>
      <c r="E446" s="55">
        <v>51</v>
      </c>
      <c r="F446" s="51">
        <v>10491</v>
      </c>
      <c r="G446" s="53">
        <v>1</v>
      </c>
      <c r="H446" s="54">
        <v>0</v>
      </c>
      <c r="I446" s="54">
        <v>0</v>
      </c>
      <c r="J446" s="54">
        <v>7.05</v>
      </c>
      <c r="K446" s="54">
        <v>0.25</v>
      </c>
      <c r="L446">
        <v>314</v>
      </c>
      <c r="N446" t="s">
        <v>790</v>
      </c>
      <c r="O446" s="51">
        <v>21772</v>
      </c>
      <c r="P446" s="51">
        <v>2673</v>
      </c>
      <c r="Q446" s="51">
        <v>0</v>
      </c>
      <c r="R446" s="51">
        <v>56827</v>
      </c>
      <c r="S446" s="54">
        <f>R446/D446</f>
        <v>2.610095535550248</v>
      </c>
      <c r="T446" s="51">
        <v>98</v>
      </c>
      <c r="U446" s="51">
        <v>50670</v>
      </c>
      <c r="V446" s="54">
        <f>U446/D446</f>
        <v>2.3273011207054934</v>
      </c>
      <c r="W446" s="54">
        <f t="shared" si="138"/>
        <v>0.8916536153588963</v>
      </c>
      <c r="X446" s="51">
        <v>305</v>
      </c>
      <c r="Y446" s="51">
        <v>1312</v>
      </c>
      <c r="Z446">
        <v>314</v>
      </c>
      <c r="AB446" t="s">
        <v>790</v>
      </c>
      <c r="AC446" s="51">
        <v>21772</v>
      </c>
      <c r="AD446" s="27">
        <v>82100</v>
      </c>
      <c r="AE446" s="27">
        <v>76431</v>
      </c>
      <c r="AF446" s="27">
        <v>15000</v>
      </c>
      <c r="AG446" s="27">
        <v>83602</v>
      </c>
      <c r="AH446" s="27">
        <v>257133</v>
      </c>
      <c r="AI446" s="27">
        <v>47000</v>
      </c>
      <c r="AJ446" s="27">
        <v>0</v>
      </c>
      <c r="AK446">
        <v>314</v>
      </c>
      <c r="AM446" t="s">
        <v>522</v>
      </c>
      <c r="AN446" s="51">
        <v>21772</v>
      </c>
      <c r="AO446" s="27">
        <v>133667</v>
      </c>
      <c r="AP446" s="27">
        <v>33039</v>
      </c>
      <c r="AQ446" s="27">
        <v>104681</v>
      </c>
      <c r="AR446" s="27">
        <v>271387</v>
      </c>
      <c r="AS446" s="27">
        <v>0</v>
      </c>
      <c r="AT446" s="10">
        <f>AR446/D446</f>
        <v>12.464954988058055</v>
      </c>
      <c r="AU446" s="27">
        <v>179956</v>
      </c>
      <c r="AV446" s="27">
        <v>76431</v>
      </c>
      <c r="AW446" s="27">
        <v>15000</v>
      </c>
    </row>
    <row r="447" spans="1:49" ht="12.75">
      <c r="A447">
        <v>315</v>
      </c>
      <c r="C447" t="s">
        <v>894</v>
      </c>
      <c r="D447" s="51">
        <v>5847</v>
      </c>
      <c r="E447" s="55">
        <v>34</v>
      </c>
      <c r="F447" s="51">
        <v>2696</v>
      </c>
      <c r="G447" s="53">
        <v>0</v>
      </c>
      <c r="H447" s="54">
        <v>0</v>
      </c>
      <c r="I447" s="54">
        <v>0</v>
      </c>
      <c r="J447" s="54">
        <v>1.11</v>
      </c>
      <c r="K447" s="54">
        <v>0</v>
      </c>
      <c r="L447">
        <v>315</v>
      </c>
      <c r="N447" t="s">
        <v>894</v>
      </c>
      <c r="O447" s="51">
        <v>5847</v>
      </c>
      <c r="P447" s="51">
        <v>768</v>
      </c>
      <c r="Q447" s="51">
        <v>157</v>
      </c>
      <c r="R447" s="51">
        <v>14558</v>
      </c>
      <c r="S447" s="54">
        <f>R447/D447</f>
        <v>2.4898238412861295</v>
      </c>
      <c r="T447" s="51">
        <v>37</v>
      </c>
      <c r="U447" s="51">
        <v>15831</v>
      </c>
      <c r="V447" s="54">
        <f>U447/D447</f>
        <v>2.707542329399692</v>
      </c>
      <c r="W447" s="54">
        <f t="shared" si="138"/>
        <v>1.0874433301277648</v>
      </c>
      <c r="X447" s="51">
        <v>28</v>
      </c>
      <c r="Y447" s="51">
        <v>136</v>
      </c>
      <c r="Z447">
        <v>315</v>
      </c>
      <c r="AB447" t="s">
        <v>894</v>
      </c>
      <c r="AC447" s="51">
        <v>5847</v>
      </c>
      <c r="AD447" s="27">
        <v>11782</v>
      </c>
      <c r="AE447" s="27">
        <v>14098</v>
      </c>
      <c r="AF447" s="27">
        <v>0</v>
      </c>
      <c r="AG447" s="27">
        <v>23057</v>
      </c>
      <c r="AH447" s="27">
        <v>48937</v>
      </c>
      <c r="AI447" s="27">
        <v>0</v>
      </c>
      <c r="AJ447" s="27">
        <v>0</v>
      </c>
      <c r="AK447">
        <v>315</v>
      </c>
      <c r="AM447" t="s">
        <v>894</v>
      </c>
      <c r="AN447" s="51">
        <v>5847</v>
      </c>
      <c r="AO447" s="27">
        <v>17453</v>
      </c>
      <c r="AP447" s="27">
        <v>8786</v>
      </c>
      <c r="AQ447" s="27">
        <v>10923</v>
      </c>
      <c r="AR447" s="27">
        <v>37162</v>
      </c>
      <c r="AS447" s="27">
        <v>0</v>
      </c>
      <c r="AT447" s="10">
        <f>AR447/D447</f>
        <v>6.3557379852916025</v>
      </c>
      <c r="AU447" s="27">
        <v>23064</v>
      </c>
      <c r="AV447" s="27">
        <v>14098</v>
      </c>
      <c r="AW447" s="27">
        <v>0</v>
      </c>
    </row>
    <row r="448" spans="1:49" ht="12.75">
      <c r="A448">
        <v>316</v>
      </c>
      <c r="C448" t="s">
        <v>912</v>
      </c>
      <c r="D448" s="51">
        <v>5580</v>
      </c>
      <c r="E448" s="55">
        <v>34</v>
      </c>
      <c r="F448" s="51">
        <v>2525</v>
      </c>
      <c r="G448" s="53">
        <v>0</v>
      </c>
      <c r="H448" s="54">
        <v>0</v>
      </c>
      <c r="I448" s="54">
        <v>0</v>
      </c>
      <c r="J448" s="54">
        <v>1.71</v>
      </c>
      <c r="K448" s="54">
        <v>0.17</v>
      </c>
      <c r="L448">
        <v>316</v>
      </c>
      <c r="N448" t="s">
        <v>912</v>
      </c>
      <c r="O448" s="51">
        <v>5580</v>
      </c>
      <c r="P448" s="51">
        <v>1032</v>
      </c>
      <c r="Q448" s="51">
        <v>163</v>
      </c>
      <c r="R448" s="51">
        <v>19769</v>
      </c>
      <c r="S448" s="54">
        <f>R448/D448</f>
        <v>3.542831541218638</v>
      </c>
      <c r="T448" s="51">
        <v>43</v>
      </c>
      <c r="U448" s="51">
        <v>24590</v>
      </c>
      <c r="V448" s="54">
        <f>U448/D448</f>
        <v>4.406810035842294</v>
      </c>
      <c r="W448" s="54">
        <f t="shared" si="138"/>
        <v>1.2438666599221002</v>
      </c>
      <c r="X448" s="51">
        <v>488</v>
      </c>
      <c r="Y448" s="51">
        <v>327</v>
      </c>
      <c r="Z448">
        <v>316</v>
      </c>
      <c r="AB448" t="s">
        <v>912</v>
      </c>
      <c r="AC448" s="51">
        <v>5580</v>
      </c>
      <c r="AD448" s="27">
        <v>5231</v>
      </c>
      <c r="AE448" s="27">
        <v>12815</v>
      </c>
      <c r="AF448" s="27">
        <v>0</v>
      </c>
      <c r="AG448" s="27">
        <v>39742</v>
      </c>
      <c r="AH448" s="27">
        <v>57788</v>
      </c>
      <c r="AI448" s="27">
        <v>300</v>
      </c>
      <c r="AJ448" s="27">
        <v>270</v>
      </c>
      <c r="AK448">
        <v>316</v>
      </c>
      <c r="AM448" t="s">
        <v>912</v>
      </c>
      <c r="AN448" s="51">
        <v>5580</v>
      </c>
      <c r="AO448" s="27">
        <v>22009</v>
      </c>
      <c r="AP448" s="27">
        <v>12496</v>
      </c>
      <c r="AQ448" s="27">
        <v>11422</v>
      </c>
      <c r="AR448" s="27">
        <v>45927</v>
      </c>
      <c r="AS448" s="28">
        <v>0</v>
      </c>
      <c r="AT448" s="10">
        <f>AR448/D448</f>
        <v>8.230645161290322</v>
      </c>
      <c r="AU448" s="27">
        <v>33112</v>
      </c>
      <c r="AV448" s="27">
        <v>12815</v>
      </c>
      <c r="AW448" s="27">
        <v>0</v>
      </c>
    </row>
    <row r="449" spans="1:49" ht="12.75">
      <c r="A449">
        <v>317</v>
      </c>
      <c r="C449" t="s">
        <v>1023</v>
      </c>
      <c r="D449" s="51">
        <v>1889</v>
      </c>
      <c r="E449" s="55">
        <v>37</v>
      </c>
      <c r="F449" s="51">
        <v>1375</v>
      </c>
      <c r="G449" s="53">
        <v>0</v>
      </c>
      <c r="H449" s="54">
        <v>0</v>
      </c>
      <c r="I449" s="54">
        <v>0</v>
      </c>
      <c r="J449" s="54">
        <v>0.6</v>
      </c>
      <c r="K449" s="54">
        <v>0</v>
      </c>
      <c r="L449">
        <v>317</v>
      </c>
      <c r="N449" t="s">
        <v>1023</v>
      </c>
      <c r="O449" s="51">
        <v>1889</v>
      </c>
      <c r="P449" s="51">
        <v>243</v>
      </c>
      <c r="Q449" s="51">
        <v>0</v>
      </c>
      <c r="R449" s="51">
        <v>16328</v>
      </c>
      <c r="S449" s="54">
        <f>R449/D449</f>
        <v>8.64372683959767</v>
      </c>
      <c r="T449" s="51">
        <v>24</v>
      </c>
      <c r="U449" s="51">
        <v>4534</v>
      </c>
      <c r="V449" s="54">
        <f>U449/D449</f>
        <v>2.400211752249868</v>
      </c>
      <c r="W449" s="54">
        <f t="shared" si="138"/>
        <v>0.2776825085742283</v>
      </c>
      <c r="X449" s="51">
        <v>17</v>
      </c>
      <c r="Y449" s="51">
        <v>36</v>
      </c>
      <c r="Z449">
        <v>317</v>
      </c>
      <c r="AB449" t="s">
        <v>1023</v>
      </c>
      <c r="AC449" s="51">
        <v>1889</v>
      </c>
      <c r="AD449" s="27">
        <v>7910</v>
      </c>
      <c r="AE449" s="27">
        <v>6674</v>
      </c>
      <c r="AF449" s="27">
        <v>0</v>
      </c>
      <c r="AG449" s="27">
        <v>4292</v>
      </c>
      <c r="AH449" s="27">
        <v>18876</v>
      </c>
      <c r="AI449" s="27">
        <v>0</v>
      </c>
      <c r="AJ449" s="27">
        <v>0</v>
      </c>
      <c r="AK449">
        <v>317</v>
      </c>
      <c r="AM449" t="s">
        <v>523</v>
      </c>
      <c r="AN449" s="51">
        <v>1889</v>
      </c>
      <c r="AO449" s="27">
        <v>8086</v>
      </c>
      <c r="AP449" s="27">
        <v>5012</v>
      </c>
      <c r="AQ449" s="27">
        <v>4337</v>
      </c>
      <c r="AR449" s="27">
        <v>17435</v>
      </c>
      <c r="AS449" s="28">
        <v>0</v>
      </c>
      <c r="AT449" s="10">
        <f>AR449/D449</f>
        <v>9.229751191106406</v>
      </c>
      <c r="AU449" s="27">
        <v>10761</v>
      </c>
      <c r="AV449" s="27">
        <v>6674</v>
      </c>
      <c r="AW449" s="27">
        <v>0</v>
      </c>
    </row>
    <row r="450" spans="1:49" ht="12.75">
      <c r="A450">
        <v>318</v>
      </c>
      <c r="C450" t="s">
        <v>1110</v>
      </c>
      <c r="D450" s="51">
        <v>9208</v>
      </c>
      <c r="E450" s="55">
        <v>45</v>
      </c>
      <c r="F450" s="51">
        <v>2164</v>
      </c>
      <c r="G450" s="53">
        <v>1</v>
      </c>
      <c r="H450" s="54">
        <v>0</v>
      </c>
      <c r="I450" s="54">
        <v>0</v>
      </c>
      <c r="J450" s="54">
        <v>2.57</v>
      </c>
      <c r="K450" s="54">
        <v>0</v>
      </c>
      <c r="L450">
        <v>318</v>
      </c>
      <c r="N450" t="s">
        <v>1110</v>
      </c>
      <c r="O450" s="51">
        <v>9208</v>
      </c>
      <c r="P450" s="51">
        <v>982</v>
      </c>
      <c r="Q450" s="51">
        <v>22</v>
      </c>
      <c r="R450" s="51">
        <v>22029</v>
      </c>
      <c r="S450" s="54">
        <f>R450/D450</f>
        <v>2.3923761946133797</v>
      </c>
      <c r="T450" s="51">
        <v>52</v>
      </c>
      <c r="U450" s="51">
        <v>28607</v>
      </c>
      <c r="V450" s="54">
        <f>U450/D450</f>
        <v>3.1067549956559515</v>
      </c>
      <c r="W450" s="54">
        <f t="shared" si="138"/>
        <v>1.298606382495801</v>
      </c>
      <c r="X450" s="51">
        <v>120</v>
      </c>
      <c r="Y450" s="51">
        <v>271</v>
      </c>
      <c r="Z450">
        <v>318</v>
      </c>
      <c r="AB450" t="s">
        <v>1110</v>
      </c>
      <c r="AC450" s="51">
        <v>9208</v>
      </c>
      <c r="AD450" s="27">
        <v>24856</v>
      </c>
      <c r="AE450" s="27">
        <v>37915</v>
      </c>
      <c r="AF450" s="27">
        <v>0</v>
      </c>
      <c r="AG450" s="27">
        <v>41120</v>
      </c>
      <c r="AH450" s="27">
        <v>103891</v>
      </c>
      <c r="AI450" s="27">
        <v>0</v>
      </c>
      <c r="AJ450" s="27">
        <v>4408</v>
      </c>
      <c r="AK450">
        <v>318</v>
      </c>
      <c r="AM450" t="s">
        <v>524</v>
      </c>
      <c r="AN450" s="51">
        <v>9208</v>
      </c>
      <c r="AO450" s="27">
        <v>61922</v>
      </c>
      <c r="AP450" s="27">
        <v>14095</v>
      </c>
      <c r="AQ450" s="27">
        <v>27805</v>
      </c>
      <c r="AR450" s="27">
        <v>103822</v>
      </c>
      <c r="AS450" s="27">
        <v>0</v>
      </c>
      <c r="AT450" s="10">
        <f>AR450/D450</f>
        <v>11.275195482189401</v>
      </c>
      <c r="AU450" s="27">
        <v>65907</v>
      </c>
      <c r="AV450" s="27">
        <v>37915</v>
      </c>
      <c r="AW450" s="27">
        <v>0</v>
      </c>
    </row>
    <row r="451" spans="3:49" ht="12.75">
      <c r="C451" s="60" t="s">
        <v>639</v>
      </c>
      <c r="D451" s="51">
        <f>SUM(D446:D450)</f>
        <v>44296</v>
      </c>
      <c r="F451" s="51">
        <f>SUM(F446:F450)</f>
        <v>19251</v>
      </c>
      <c r="G451" s="53">
        <v>2</v>
      </c>
      <c r="H451" s="54">
        <f>SUM(H446:H450)</f>
        <v>0</v>
      </c>
      <c r="I451" s="54">
        <f>SUM(I446:I450)</f>
        <v>0</v>
      </c>
      <c r="J451" s="54">
        <f>SUM(J446:J450)</f>
        <v>13.040000000000001</v>
      </c>
      <c r="K451" s="54">
        <f>SUM(K446:K450)</f>
        <v>0.42000000000000004</v>
      </c>
      <c r="N451" s="60" t="s">
        <v>639</v>
      </c>
      <c r="O451" s="51">
        <f>SUM(O446:O450)</f>
        <v>44296</v>
      </c>
      <c r="P451" s="51">
        <f aca="true" t="shared" si="175" ref="P451:Y451">SUM(P446:P450)</f>
        <v>5698</v>
      </c>
      <c r="Q451" s="51">
        <f t="shared" si="175"/>
        <v>342</v>
      </c>
      <c r="R451" s="51">
        <f t="shared" si="175"/>
        <v>129511</v>
      </c>
      <c r="S451" s="54">
        <f>R451/O451</f>
        <v>2.92376286797905</v>
      </c>
      <c r="T451" s="51">
        <f t="shared" si="175"/>
        <v>254</v>
      </c>
      <c r="U451" s="51">
        <f t="shared" si="175"/>
        <v>124232</v>
      </c>
      <c r="V451" s="54">
        <f>U451/O451</f>
        <v>2.8045873216543256</v>
      </c>
      <c r="W451" s="54">
        <f>U451/R451</f>
        <v>0.9592389835612419</v>
      </c>
      <c r="X451" s="51">
        <f t="shared" si="175"/>
        <v>958</v>
      </c>
      <c r="Y451" s="51">
        <f t="shared" si="175"/>
        <v>2082</v>
      </c>
      <c r="AB451" s="60" t="s">
        <v>639</v>
      </c>
      <c r="AC451" s="51">
        <f>SUM(AC446:AC450)</f>
        <v>44296</v>
      </c>
      <c r="AD451" s="27">
        <f aca="true" t="shared" si="176" ref="AD451:AJ451">SUM(AD446:AD450)</f>
        <v>131879</v>
      </c>
      <c r="AE451" s="27">
        <f t="shared" si="176"/>
        <v>147933</v>
      </c>
      <c r="AF451" s="27">
        <f t="shared" si="176"/>
        <v>15000</v>
      </c>
      <c r="AG451" s="27">
        <f t="shared" si="176"/>
        <v>191813</v>
      </c>
      <c r="AH451" s="27">
        <f t="shared" si="176"/>
        <v>486625</v>
      </c>
      <c r="AI451" s="27">
        <f t="shared" si="176"/>
        <v>47300</v>
      </c>
      <c r="AJ451" s="27">
        <f t="shared" si="176"/>
        <v>4678</v>
      </c>
      <c r="AM451" s="60" t="s">
        <v>639</v>
      </c>
      <c r="AN451" s="51">
        <f>SUM(AN446:AN450)</f>
        <v>44296</v>
      </c>
      <c r="AO451" s="27">
        <v>243137</v>
      </c>
      <c r="AP451" s="27">
        <f>SUM(AP446:AP450)</f>
        <v>73428</v>
      </c>
      <c r="AQ451" s="27">
        <f>SUM(AQ446:AQ450)</f>
        <v>159168</v>
      </c>
      <c r="AR451" s="27">
        <f>SUM(AR446:AR450)</f>
        <v>475733</v>
      </c>
      <c r="AS451" s="27">
        <v>0</v>
      </c>
      <c r="AT451" s="10">
        <f>AR451/AN451</f>
        <v>10.739863644572873</v>
      </c>
      <c r="AU451" s="27">
        <f>SUM(AU446:AU450)</f>
        <v>312800</v>
      </c>
      <c r="AV451" s="27">
        <f>SUM(AV446:AV450)</f>
        <v>147933</v>
      </c>
      <c r="AW451" s="27">
        <f>SUM(AW446:AW450)</f>
        <v>15000</v>
      </c>
    </row>
    <row r="453" spans="1:37" ht="12.75">
      <c r="A453" t="s">
        <v>126</v>
      </c>
      <c r="L453" t="s">
        <v>126</v>
      </c>
      <c r="Z453" t="s">
        <v>126</v>
      </c>
      <c r="AK453" t="s">
        <v>126</v>
      </c>
    </row>
    <row r="454" spans="1:49" ht="12.75">
      <c r="A454">
        <v>319</v>
      </c>
      <c r="C454" t="s">
        <v>909</v>
      </c>
      <c r="D454" s="51">
        <v>11293</v>
      </c>
      <c r="E454" s="55">
        <v>43</v>
      </c>
      <c r="F454" s="51">
        <v>5308</v>
      </c>
      <c r="G454" s="53">
        <v>0</v>
      </c>
      <c r="H454" s="54">
        <v>1</v>
      </c>
      <c r="I454" s="54">
        <v>0</v>
      </c>
      <c r="J454" s="54">
        <v>3</v>
      </c>
      <c r="K454" s="54">
        <v>0</v>
      </c>
      <c r="L454">
        <v>319</v>
      </c>
      <c r="N454" t="s">
        <v>909</v>
      </c>
      <c r="O454" s="51">
        <v>11293</v>
      </c>
      <c r="P454" s="51">
        <v>1915</v>
      </c>
      <c r="Q454" s="51">
        <v>1304</v>
      </c>
      <c r="R454" s="51">
        <v>37123</v>
      </c>
      <c r="S454" s="54">
        <f>R454/D454</f>
        <v>3.287257593199327</v>
      </c>
      <c r="T454" s="51">
        <v>80</v>
      </c>
      <c r="U454" s="51">
        <v>54923</v>
      </c>
      <c r="V454" s="54">
        <f>U454/D454</f>
        <v>4.863455237757903</v>
      </c>
      <c r="W454" s="54">
        <f t="shared" si="138"/>
        <v>1.4794871104167229</v>
      </c>
      <c r="X454" s="51">
        <v>133</v>
      </c>
      <c r="Y454" s="51">
        <v>223</v>
      </c>
      <c r="Z454">
        <v>319</v>
      </c>
      <c r="AB454" t="s">
        <v>909</v>
      </c>
      <c r="AC454" s="51">
        <v>11293</v>
      </c>
      <c r="AD454" s="27">
        <v>26468</v>
      </c>
      <c r="AE454" s="27">
        <v>42936</v>
      </c>
      <c r="AF454" s="27">
        <v>0</v>
      </c>
      <c r="AG454" s="27">
        <v>76877</v>
      </c>
      <c r="AH454" s="27">
        <v>146281</v>
      </c>
      <c r="AI454" s="27">
        <v>0</v>
      </c>
      <c r="AJ454" s="27">
        <v>0</v>
      </c>
      <c r="AK454">
        <v>319</v>
      </c>
      <c r="AM454" t="s">
        <v>525</v>
      </c>
      <c r="AN454" s="51">
        <v>11293</v>
      </c>
      <c r="AO454" s="27">
        <v>86201</v>
      </c>
      <c r="AP454" s="27">
        <v>18956</v>
      </c>
      <c r="AQ454" s="27">
        <v>38737</v>
      </c>
      <c r="AR454" s="27">
        <v>143894</v>
      </c>
      <c r="AS454" s="27">
        <v>0</v>
      </c>
      <c r="AT454" s="10">
        <f>AR454/D454</f>
        <v>12.741875498096165</v>
      </c>
      <c r="AU454" s="27">
        <v>100958</v>
      </c>
      <c r="AV454" s="27">
        <v>42936</v>
      </c>
      <c r="AW454" s="27">
        <v>0</v>
      </c>
    </row>
    <row r="455" spans="1:49" ht="12.75">
      <c r="A455">
        <v>320</v>
      </c>
      <c r="C455" t="s">
        <v>910</v>
      </c>
      <c r="D455" s="51">
        <v>14522</v>
      </c>
      <c r="E455" s="55">
        <v>48</v>
      </c>
      <c r="F455" s="51">
        <v>8211</v>
      </c>
      <c r="G455" s="53">
        <v>1</v>
      </c>
      <c r="H455" s="56">
        <v>1</v>
      </c>
      <c r="I455" s="56">
        <v>0</v>
      </c>
      <c r="J455" s="56">
        <v>2.54</v>
      </c>
      <c r="K455" s="56">
        <v>0.25</v>
      </c>
      <c r="L455">
        <v>320</v>
      </c>
      <c r="N455" t="s">
        <v>910</v>
      </c>
      <c r="O455" s="51">
        <v>14522</v>
      </c>
      <c r="P455" s="58">
        <v>1056</v>
      </c>
      <c r="Q455" s="58">
        <v>825</v>
      </c>
      <c r="R455" s="58">
        <v>29459</v>
      </c>
      <c r="S455" s="54">
        <f>R455/D455</f>
        <v>2.028577330946151</v>
      </c>
      <c r="T455" s="58">
        <v>58</v>
      </c>
      <c r="U455" s="58">
        <v>77353</v>
      </c>
      <c r="V455" s="54">
        <f>U455/D455</f>
        <v>5.3266079052472115</v>
      </c>
      <c r="W455" s="54">
        <f t="shared" si="138"/>
        <v>2.6257849893071725</v>
      </c>
      <c r="X455" s="58">
        <v>121</v>
      </c>
      <c r="Y455" s="58">
        <v>562</v>
      </c>
      <c r="Z455">
        <v>320</v>
      </c>
      <c r="AB455" t="s">
        <v>910</v>
      </c>
      <c r="AC455" s="51">
        <v>14522</v>
      </c>
      <c r="AD455" s="28">
        <v>27900</v>
      </c>
      <c r="AE455" s="28">
        <v>38316</v>
      </c>
      <c r="AF455" s="28">
        <v>0</v>
      </c>
      <c r="AG455" s="28">
        <v>52253</v>
      </c>
      <c r="AH455" s="28">
        <v>118469</v>
      </c>
      <c r="AI455" s="28">
        <v>0</v>
      </c>
      <c r="AJ455" s="28">
        <v>0</v>
      </c>
      <c r="AK455">
        <v>320</v>
      </c>
      <c r="AM455" t="s">
        <v>526</v>
      </c>
      <c r="AN455" s="51">
        <v>14522</v>
      </c>
      <c r="AO455" s="27">
        <v>87318</v>
      </c>
      <c r="AP455" s="28">
        <v>20334</v>
      </c>
      <c r="AQ455" s="28">
        <v>10016</v>
      </c>
      <c r="AR455" s="28">
        <v>117668</v>
      </c>
      <c r="AS455" s="28">
        <v>0</v>
      </c>
      <c r="AT455" s="10">
        <f>AR455/D455</f>
        <v>8.102740669329293</v>
      </c>
      <c r="AU455" s="27">
        <v>79372</v>
      </c>
      <c r="AV455" s="27">
        <v>38296</v>
      </c>
      <c r="AW455" s="27">
        <v>0</v>
      </c>
    </row>
    <row r="456" spans="1:49" ht="12.75">
      <c r="A456">
        <v>321</v>
      </c>
      <c r="C456" t="s">
        <v>1002</v>
      </c>
      <c r="D456" s="51">
        <v>11100</v>
      </c>
      <c r="E456" s="55">
        <v>54.5</v>
      </c>
      <c r="F456" s="51">
        <v>2008</v>
      </c>
      <c r="G456" s="53">
        <v>0</v>
      </c>
      <c r="H456" s="54">
        <v>1</v>
      </c>
      <c r="I456" s="54">
        <v>0</v>
      </c>
      <c r="J456" s="54">
        <v>3</v>
      </c>
      <c r="K456" s="54">
        <v>0.71</v>
      </c>
      <c r="L456">
        <v>321</v>
      </c>
      <c r="N456" t="s">
        <v>1002</v>
      </c>
      <c r="O456" s="51">
        <v>11100</v>
      </c>
      <c r="P456" s="51">
        <v>1512</v>
      </c>
      <c r="Q456" s="51">
        <v>1867</v>
      </c>
      <c r="R456" s="51">
        <v>25427</v>
      </c>
      <c r="S456" s="54">
        <f>R456/D456</f>
        <v>2.2907207207207207</v>
      </c>
      <c r="T456" s="51">
        <v>51</v>
      </c>
      <c r="U456" s="51">
        <v>39616</v>
      </c>
      <c r="V456" s="54">
        <f>U456/D456</f>
        <v>3.569009009009009</v>
      </c>
      <c r="W456" s="54">
        <f t="shared" si="138"/>
        <v>1.558028866952452</v>
      </c>
      <c r="X456" s="51">
        <v>46</v>
      </c>
      <c r="Y456" s="51">
        <v>529</v>
      </c>
      <c r="Z456">
        <v>321</v>
      </c>
      <c r="AB456" t="s">
        <v>1002</v>
      </c>
      <c r="AC456" s="51">
        <v>11100</v>
      </c>
      <c r="AD456" s="27">
        <v>11300</v>
      </c>
      <c r="AE456" s="27">
        <v>27425</v>
      </c>
      <c r="AF456" s="27">
        <v>0</v>
      </c>
      <c r="AG456" s="27">
        <v>77195</v>
      </c>
      <c r="AH456" s="27">
        <v>115920</v>
      </c>
      <c r="AI456" s="27">
        <v>0</v>
      </c>
      <c r="AJ456" s="27">
        <v>0</v>
      </c>
      <c r="AK456">
        <v>321</v>
      </c>
      <c r="AM456" t="s">
        <v>1002</v>
      </c>
      <c r="AN456" s="51">
        <v>11100</v>
      </c>
      <c r="AO456" s="27">
        <v>58278</v>
      </c>
      <c r="AP456" s="27">
        <v>16661</v>
      </c>
      <c r="AQ456" s="27">
        <v>24130</v>
      </c>
      <c r="AR456" s="27">
        <v>99069</v>
      </c>
      <c r="AS456" s="27">
        <v>10662</v>
      </c>
      <c r="AT456" s="10">
        <f>AR456/D456</f>
        <v>8.925135135135136</v>
      </c>
      <c r="AU456" s="27">
        <v>73231</v>
      </c>
      <c r="AV456" s="27">
        <v>25838</v>
      </c>
      <c r="AW456" s="27">
        <v>0</v>
      </c>
    </row>
    <row r="457" spans="1:49" ht="12.75">
      <c r="A457">
        <v>322</v>
      </c>
      <c r="C457" t="s">
        <v>1126</v>
      </c>
      <c r="D457" s="51">
        <v>32485</v>
      </c>
      <c r="E457" s="55">
        <v>56</v>
      </c>
      <c r="F457" s="51">
        <v>10307</v>
      </c>
      <c r="G457" s="53">
        <v>3.43</v>
      </c>
      <c r="H457" s="54">
        <v>0</v>
      </c>
      <c r="I457" s="54">
        <v>0</v>
      </c>
      <c r="J457" s="54">
        <v>6.17</v>
      </c>
      <c r="K457" s="54">
        <v>1.14</v>
      </c>
      <c r="L457">
        <v>322</v>
      </c>
      <c r="N457" t="s">
        <v>1126</v>
      </c>
      <c r="O457" s="51">
        <v>32485</v>
      </c>
      <c r="P457" s="51">
        <v>2060</v>
      </c>
      <c r="Q457" s="51">
        <v>1922</v>
      </c>
      <c r="R457" s="51">
        <v>58307</v>
      </c>
      <c r="S457" s="54">
        <f>R457/D457</f>
        <v>1.7948899492073265</v>
      </c>
      <c r="T457" s="51">
        <v>131</v>
      </c>
      <c r="U457" s="51">
        <v>75870</v>
      </c>
      <c r="V457" s="54">
        <f>U457/D457</f>
        <v>2.335539479759889</v>
      </c>
      <c r="W457" s="54">
        <f aca="true" t="shared" si="177" ref="W457:W553">U457/R457</f>
        <v>1.3012159774984136</v>
      </c>
      <c r="X457" s="51">
        <v>239</v>
      </c>
      <c r="Y457" s="51">
        <v>544</v>
      </c>
      <c r="Z457">
        <v>322</v>
      </c>
      <c r="AB457" t="s">
        <v>1126</v>
      </c>
      <c r="AC457" s="51">
        <v>32485</v>
      </c>
      <c r="AD457" s="27">
        <v>286505</v>
      </c>
      <c r="AE457" s="27">
        <v>101243</v>
      </c>
      <c r="AF457" s="27">
        <v>0</v>
      </c>
      <c r="AG457" s="27">
        <v>87848</v>
      </c>
      <c r="AH457" s="27">
        <v>475596</v>
      </c>
      <c r="AI457" s="27">
        <v>0</v>
      </c>
      <c r="AJ457" s="27">
        <v>0</v>
      </c>
      <c r="AK457">
        <v>322</v>
      </c>
      <c r="AM457" t="s">
        <v>527</v>
      </c>
      <c r="AN457" s="51">
        <v>32485</v>
      </c>
      <c r="AO457" s="27">
        <v>259311</v>
      </c>
      <c r="AP457" s="27">
        <v>61438</v>
      </c>
      <c r="AQ457" s="27">
        <v>129290</v>
      </c>
      <c r="AR457" s="27">
        <v>450039</v>
      </c>
      <c r="AS457" s="27">
        <v>0</v>
      </c>
      <c r="AT457" s="10">
        <f>AR457/D457</f>
        <v>13.853747883638603</v>
      </c>
      <c r="AU457" s="27">
        <v>348796</v>
      </c>
      <c r="AV457" s="27">
        <v>101243</v>
      </c>
      <c r="AW457" s="27">
        <v>0</v>
      </c>
    </row>
    <row r="458" spans="1:49" ht="12.75">
      <c r="A458">
        <v>323</v>
      </c>
      <c r="C458" t="s">
        <v>5</v>
      </c>
      <c r="D458" s="51">
        <v>6050</v>
      </c>
      <c r="E458" s="55">
        <v>35</v>
      </c>
      <c r="F458" s="51">
        <v>6064</v>
      </c>
      <c r="G458" s="53">
        <v>0</v>
      </c>
      <c r="H458" s="54">
        <v>1</v>
      </c>
      <c r="I458" s="54">
        <v>0</v>
      </c>
      <c r="J458" s="54">
        <v>1.2</v>
      </c>
      <c r="K458" s="54">
        <v>0.9</v>
      </c>
      <c r="L458">
        <v>323</v>
      </c>
      <c r="N458" t="s">
        <v>5</v>
      </c>
      <c r="O458" s="51">
        <v>6050</v>
      </c>
      <c r="P458" s="51">
        <v>506</v>
      </c>
      <c r="Q458" s="51">
        <v>586</v>
      </c>
      <c r="R458" s="51">
        <v>33652</v>
      </c>
      <c r="S458" s="54">
        <f>R458/D458</f>
        <v>5.562314049586777</v>
      </c>
      <c r="T458" s="51">
        <v>74</v>
      </c>
      <c r="U458" s="51">
        <v>12720</v>
      </c>
      <c r="V458" s="54">
        <f>U458/D458</f>
        <v>2.102479338842975</v>
      </c>
      <c r="W458" s="54">
        <f t="shared" si="177"/>
        <v>0.37798644954237487</v>
      </c>
      <c r="X458" s="51">
        <v>51</v>
      </c>
      <c r="Y458" s="51">
        <v>88</v>
      </c>
      <c r="Z458">
        <v>323</v>
      </c>
      <c r="AB458" t="s">
        <v>5</v>
      </c>
      <c r="AC458" s="51">
        <v>6050</v>
      </c>
      <c r="AD458" s="27">
        <v>54676</v>
      </c>
      <c r="AE458" s="27">
        <v>30181</v>
      </c>
      <c r="AF458" s="27">
        <v>0</v>
      </c>
      <c r="AG458" s="27">
        <v>4623</v>
      </c>
      <c r="AH458" s="27">
        <v>89480</v>
      </c>
      <c r="AI458" s="27">
        <v>0</v>
      </c>
      <c r="AJ458" s="27">
        <v>0</v>
      </c>
      <c r="AK458">
        <v>323</v>
      </c>
      <c r="AM458" t="s">
        <v>5</v>
      </c>
      <c r="AN458" s="51">
        <v>6050</v>
      </c>
      <c r="AO458" s="27">
        <v>59158</v>
      </c>
      <c r="AP458" s="27">
        <v>13160</v>
      </c>
      <c r="AQ458" s="27">
        <v>17179</v>
      </c>
      <c r="AR458" s="27">
        <v>89497</v>
      </c>
      <c r="AS458" s="27">
        <v>39925</v>
      </c>
      <c r="AT458" s="10">
        <f>AR458/D458</f>
        <v>14.792892561983471</v>
      </c>
      <c r="AU458" s="27">
        <v>59316</v>
      </c>
      <c r="AV458" s="27">
        <v>30181</v>
      </c>
      <c r="AW458" s="27">
        <v>0</v>
      </c>
    </row>
    <row r="459" spans="3:49" ht="12.75">
      <c r="C459" s="60" t="s">
        <v>640</v>
      </c>
      <c r="D459" s="51">
        <f>SUM(D454:D458)</f>
        <v>75450</v>
      </c>
      <c r="F459" s="51">
        <f>SUM(F454:F458)</f>
        <v>31898</v>
      </c>
      <c r="G459" s="53">
        <v>4.43</v>
      </c>
      <c r="H459" s="54">
        <f>SUM(H454:H458)</f>
        <v>4</v>
      </c>
      <c r="I459" s="54">
        <f>SUM(I454:I458)</f>
        <v>0</v>
      </c>
      <c r="J459" s="54">
        <f>SUM(J454:J458)</f>
        <v>15.909999999999998</v>
      </c>
      <c r="K459" s="54">
        <f>SUM(K454:K458)</f>
        <v>2.9999999999999996</v>
      </c>
      <c r="N459" s="60" t="s">
        <v>640</v>
      </c>
      <c r="O459" s="51">
        <f>SUM(O454:O458)</f>
        <v>75450</v>
      </c>
      <c r="P459" s="51">
        <f aca="true" t="shared" si="178" ref="P459:Y459">SUM(P454:P458)</f>
        <v>7049</v>
      </c>
      <c r="Q459" s="51">
        <f t="shared" si="178"/>
        <v>6504</v>
      </c>
      <c r="R459" s="51">
        <f t="shared" si="178"/>
        <v>183968</v>
      </c>
      <c r="S459" s="54">
        <f>R459/O459</f>
        <v>2.4382770046388336</v>
      </c>
      <c r="T459" s="51">
        <f t="shared" si="178"/>
        <v>394</v>
      </c>
      <c r="U459" s="51">
        <f t="shared" si="178"/>
        <v>260482</v>
      </c>
      <c r="V459" s="54">
        <f>U459/O459</f>
        <v>3.4523790589794565</v>
      </c>
      <c r="W459" s="54">
        <f>U459/R459</f>
        <v>1.4159092885719256</v>
      </c>
      <c r="X459" s="51">
        <f t="shared" si="178"/>
        <v>590</v>
      </c>
      <c r="Y459" s="51">
        <f t="shared" si="178"/>
        <v>1946</v>
      </c>
      <c r="AB459" s="60" t="s">
        <v>640</v>
      </c>
      <c r="AC459" s="51">
        <f>SUM(AC454:AC458)</f>
        <v>75450</v>
      </c>
      <c r="AD459" s="27">
        <f aca="true" t="shared" si="179" ref="AD459:AJ459">SUM(AD454:AD458)</f>
        <v>406849</v>
      </c>
      <c r="AE459" s="27">
        <f t="shared" si="179"/>
        <v>240101</v>
      </c>
      <c r="AF459" s="27">
        <f t="shared" si="179"/>
        <v>0</v>
      </c>
      <c r="AG459" s="27">
        <f t="shared" si="179"/>
        <v>298796</v>
      </c>
      <c r="AH459" s="27">
        <f t="shared" si="179"/>
        <v>945746</v>
      </c>
      <c r="AI459" s="27">
        <f t="shared" si="179"/>
        <v>0</v>
      </c>
      <c r="AJ459" s="27">
        <f t="shared" si="179"/>
        <v>0</v>
      </c>
      <c r="AM459" s="60" t="s">
        <v>640</v>
      </c>
      <c r="AN459" s="51">
        <f>SUM(AN454:AN458)</f>
        <v>75450</v>
      </c>
      <c r="AO459" s="27">
        <v>550266</v>
      </c>
      <c r="AP459" s="27">
        <f aca="true" t="shared" si="180" ref="AP459:AW459">SUM(AP454:AP458)</f>
        <v>130549</v>
      </c>
      <c r="AQ459" s="27">
        <f t="shared" si="180"/>
        <v>219352</v>
      </c>
      <c r="AR459" s="27">
        <f t="shared" si="180"/>
        <v>900167</v>
      </c>
      <c r="AS459" s="27">
        <f t="shared" si="180"/>
        <v>50587</v>
      </c>
      <c r="AT459" s="10">
        <f>AR459/AN459</f>
        <v>11.93064280980782</v>
      </c>
      <c r="AU459" s="27">
        <f t="shared" si="180"/>
        <v>661673</v>
      </c>
      <c r="AV459" s="27">
        <f t="shared" si="180"/>
        <v>238494</v>
      </c>
      <c r="AW459" s="27">
        <f t="shared" si="180"/>
        <v>0</v>
      </c>
    </row>
    <row r="461" spans="1:37" ht="12.75">
      <c r="A461" t="s">
        <v>136</v>
      </c>
      <c r="L461" t="s">
        <v>136</v>
      </c>
      <c r="Z461" t="s">
        <v>136</v>
      </c>
      <c r="AK461" t="s">
        <v>136</v>
      </c>
    </row>
    <row r="462" spans="1:49" ht="12.75">
      <c r="A462">
        <v>324</v>
      </c>
      <c r="C462" t="s">
        <v>1007</v>
      </c>
      <c r="D462" s="51">
        <v>46486</v>
      </c>
      <c r="E462" s="55">
        <v>63</v>
      </c>
      <c r="F462" s="51">
        <v>11637</v>
      </c>
      <c r="G462" s="53">
        <v>2</v>
      </c>
      <c r="H462" s="54">
        <v>1</v>
      </c>
      <c r="I462" s="54">
        <v>0</v>
      </c>
      <c r="J462" s="54">
        <v>12.39</v>
      </c>
      <c r="K462" s="54">
        <v>1.63</v>
      </c>
      <c r="L462">
        <v>324</v>
      </c>
      <c r="N462" t="s">
        <v>1007</v>
      </c>
      <c r="O462" s="51">
        <v>46486</v>
      </c>
      <c r="P462" s="51">
        <v>7755</v>
      </c>
      <c r="Q462" s="51">
        <v>4322</v>
      </c>
      <c r="R462" s="51">
        <v>80413</v>
      </c>
      <c r="S462" s="54">
        <f>R462/D462</f>
        <v>1.7298326377834186</v>
      </c>
      <c r="T462" s="51">
        <v>165</v>
      </c>
      <c r="U462" s="51">
        <v>150445</v>
      </c>
      <c r="V462" s="54">
        <f>U462/D462</f>
        <v>3.236350729251818</v>
      </c>
      <c r="W462" s="54">
        <f t="shared" si="177"/>
        <v>1.8709039583151978</v>
      </c>
      <c r="X462" s="51">
        <v>328</v>
      </c>
      <c r="Y462" s="51">
        <v>438</v>
      </c>
      <c r="Z462">
        <v>324</v>
      </c>
      <c r="AB462" t="s">
        <v>1007</v>
      </c>
      <c r="AC462" s="51">
        <v>46486</v>
      </c>
      <c r="AD462" s="27">
        <v>227760</v>
      </c>
      <c r="AE462" s="27">
        <v>202689</v>
      </c>
      <c r="AF462" s="27">
        <v>16524</v>
      </c>
      <c r="AG462" s="27">
        <v>71075</v>
      </c>
      <c r="AH462" s="27">
        <v>518048</v>
      </c>
      <c r="AI462" s="27">
        <v>0</v>
      </c>
      <c r="AJ462" s="27">
        <v>0</v>
      </c>
      <c r="AK462">
        <v>324</v>
      </c>
      <c r="AM462" t="s">
        <v>1007</v>
      </c>
      <c r="AN462" s="51">
        <v>46486</v>
      </c>
      <c r="AO462" s="27">
        <v>266215</v>
      </c>
      <c r="AP462" s="27">
        <v>115457</v>
      </c>
      <c r="AQ462" s="27">
        <v>137651</v>
      </c>
      <c r="AR462" s="27">
        <v>519323</v>
      </c>
      <c r="AS462" s="27">
        <v>0</v>
      </c>
      <c r="AT462" s="10">
        <f>AR462/D462</f>
        <v>11.171600051628447</v>
      </c>
      <c r="AU462" s="27">
        <v>281085</v>
      </c>
      <c r="AV462" s="27">
        <v>219652</v>
      </c>
      <c r="AW462" s="27">
        <v>18586</v>
      </c>
    </row>
    <row r="463" spans="3:49" ht="12.75">
      <c r="C463" s="60" t="s">
        <v>641</v>
      </c>
      <c r="D463" s="51">
        <f>SUM(D462)</f>
        <v>46486</v>
      </c>
      <c r="F463" s="51">
        <f>SUM(F462)</f>
        <v>11637</v>
      </c>
      <c r="G463" s="53">
        <v>2</v>
      </c>
      <c r="H463" s="54">
        <f>SUM(H462)</f>
        <v>1</v>
      </c>
      <c r="I463" s="54">
        <f>SUM(I462)</f>
        <v>0</v>
      </c>
      <c r="J463" s="54">
        <f>SUM(J462)</f>
        <v>12.39</v>
      </c>
      <c r="K463" s="54">
        <f>SUM(K462)</f>
        <v>1.63</v>
      </c>
      <c r="N463" s="60" t="s">
        <v>641</v>
      </c>
      <c r="O463" s="51">
        <f>SUM(O462)</f>
        <v>46486</v>
      </c>
      <c r="P463" s="51">
        <f aca="true" t="shared" si="181" ref="P463:Y463">SUM(P462)</f>
        <v>7755</v>
      </c>
      <c r="Q463" s="51">
        <f t="shared" si="181"/>
        <v>4322</v>
      </c>
      <c r="R463" s="51">
        <f t="shared" si="181"/>
        <v>80413</v>
      </c>
      <c r="S463" s="54">
        <f t="shared" si="181"/>
        <v>1.7298326377834186</v>
      </c>
      <c r="T463" s="51">
        <f t="shared" si="181"/>
        <v>165</v>
      </c>
      <c r="U463" s="51">
        <f t="shared" si="181"/>
        <v>150445</v>
      </c>
      <c r="V463" s="54">
        <f t="shared" si="181"/>
        <v>3.236350729251818</v>
      </c>
      <c r="W463" s="54">
        <f t="shared" si="181"/>
        <v>1.8709039583151978</v>
      </c>
      <c r="X463" s="51">
        <f t="shared" si="181"/>
        <v>328</v>
      </c>
      <c r="Y463" s="51">
        <f t="shared" si="181"/>
        <v>438</v>
      </c>
      <c r="AB463" s="60" t="s">
        <v>641</v>
      </c>
      <c r="AC463" s="51">
        <f>SUM(AC462)</f>
        <v>46486</v>
      </c>
      <c r="AD463" s="27">
        <f aca="true" t="shared" si="182" ref="AD463:AJ463">SUM(AD462)</f>
        <v>227760</v>
      </c>
      <c r="AE463" s="27">
        <f t="shared" si="182"/>
        <v>202689</v>
      </c>
      <c r="AF463" s="27">
        <f t="shared" si="182"/>
        <v>16524</v>
      </c>
      <c r="AG463" s="27">
        <f t="shared" si="182"/>
        <v>71075</v>
      </c>
      <c r="AH463" s="27">
        <f t="shared" si="182"/>
        <v>518048</v>
      </c>
      <c r="AI463" s="27">
        <f t="shared" si="182"/>
        <v>0</v>
      </c>
      <c r="AJ463" s="27">
        <f t="shared" si="182"/>
        <v>0</v>
      </c>
      <c r="AM463" s="60" t="s">
        <v>641</v>
      </c>
      <c r="AN463" s="51">
        <f>SUM(AN462)</f>
        <v>46486</v>
      </c>
      <c r="AO463" s="27">
        <v>266215</v>
      </c>
      <c r="AP463" s="27">
        <f>SUM(AP462)</f>
        <v>115457</v>
      </c>
      <c r="AQ463" s="27">
        <f>SUM(AQ462)</f>
        <v>137651</v>
      </c>
      <c r="AR463" s="27">
        <f>SUM(AR462)</f>
        <v>519323</v>
      </c>
      <c r="AS463" s="27">
        <v>0</v>
      </c>
      <c r="AT463" s="10">
        <f>SUM(AT462)</f>
        <v>11.171600051628447</v>
      </c>
      <c r="AU463" s="27">
        <f>SUM(AU462)</f>
        <v>281085</v>
      </c>
      <c r="AV463" s="27">
        <f>SUM(AV462)</f>
        <v>219652</v>
      </c>
      <c r="AW463" s="27">
        <f>SUM(AW462)</f>
        <v>18586</v>
      </c>
    </row>
    <row r="465" spans="1:37" ht="12.75">
      <c r="A465" t="s">
        <v>98</v>
      </c>
      <c r="L465" t="s">
        <v>98</v>
      </c>
      <c r="Z465" t="s">
        <v>98</v>
      </c>
      <c r="AK465" t="s">
        <v>98</v>
      </c>
    </row>
    <row r="466" spans="1:49" ht="12.75">
      <c r="A466">
        <v>325</v>
      </c>
      <c r="C466" t="s">
        <v>763</v>
      </c>
      <c r="D466" s="51">
        <v>6551</v>
      </c>
      <c r="E466" s="55">
        <v>45</v>
      </c>
      <c r="F466" s="51">
        <v>3987</v>
      </c>
      <c r="G466" s="53">
        <v>0</v>
      </c>
      <c r="H466" s="54">
        <v>1</v>
      </c>
      <c r="I466" s="54">
        <v>0</v>
      </c>
      <c r="J466" s="54">
        <v>1.43</v>
      </c>
      <c r="K466" s="54">
        <v>2</v>
      </c>
      <c r="L466">
        <v>325</v>
      </c>
      <c r="N466" t="s">
        <v>763</v>
      </c>
      <c r="O466" s="51">
        <v>6551</v>
      </c>
      <c r="P466" s="51">
        <v>1764</v>
      </c>
      <c r="Q466" s="51">
        <v>924</v>
      </c>
      <c r="R466" s="51">
        <v>21746</v>
      </c>
      <c r="S466" s="54">
        <f>R466/D466</f>
        <v>3.3194932071439474</v>
      </c>
      <c r="T466" s="51">
        <v>132</v>
      </c>
      <c r="U466" s="51">
        <v>47546</v>
      </c>
      <c r="V466" s="54">
        <f>U466/D466</f>
        <v>7.257823233094184</v>
      </c>
      <c r="W466" s="54">
        <f t="shared" si="177"/>
        <v>2.1864250896716637</v>
      </c>
      <c r="X466" s="51">
        <v>0</v>
      </c>
      <c r="Y466" s="51">
        <v>1488</v>
      </c>
      <c r="Z466">
        <v>325</v>
      </c>
      <c r="AB466" t="s">
        <v>763</v>
      </c>
      <c r="AC466" s="51">
        <v>6551</v>
      </c>
      <c r="AD466" s="27">
        <v>72287</v>
      </c>
      <c r="AE466" s="27">
        <v>22910</v>
      </c>
      <c r="AF466" s="27">
        <v>0</v>
      </c>
      <c r="AG466" s="27">
        <v>36580</v>
      </c>
      <c r="AH466" s="27">
        <v>131777</v>
      </c>
      <c r="AI466" s="27">
        <v>0</v>
      </c>
      <c r="AJ466" s="27">
        <v>0</v>
      </c>
      <c r="AK466">
        <v>325</v>
      </c>
      <c r="AM466" t="s">
        <v>763</v>
      </c>
      <c r="AN466" s="51">
        <v>6551</v>
      </c>
      <c r="AO466" s="27">
        <v>61525</v>
      </c>
      <c r="AP466" s="27">
        <v>33866</v>
      </c>
      <c r="AQ466" s="27">
        <v>23661</v>
      </c>
      <c r="AR466" s="27">
        <v>119052</v>
      </c>
      <c r="AS466" s="27">
        <v>0</v>
      </c>
      <c r="AT466" s="10">
        <f>AR466/D466</f>
        <v>18.173103343001067</v>
      </c>
      <c r="AU466" s="27">
        <v>96142</v>
      </c>
      <c r="AV466" s="27">
        <v>22910</v>
      </c>
      <c r="AW466" s="27">
        <v>0</v>
      </c>
    </row>
    <row r="467" spans="1:49" ht="12.75">
      <c r="A467">
        <v>326</v>
      </c>
      <c r="C467" t="s">
        <v>826</v>
      </c>
      <c r="D467" s="51">
        <v>11135</v>
      </c>
      <c r="E467" s="55">
        <v>48</v>
      </c>
      <c r="F467" s="51">
        <v>8881</v>
      </c>
      <c r="G467" s="53">
        <v>1</v>
      </c>
      <c r="H467" s="54">
        <v>0</v>
      </c>
      <c r="I467" s="54">
        <v>0</v>
      </c>
      <c r="J467" s="54">
        <v>1.71</v>
      </c>
      <c r="K467" s="54">
        <v>2</v>
      </c>
      <c r="L467">
        <v>326</v>
      </c>
      <c r="N467" t="s">
        <v>826</v>
      </c>
      <c r="O467" s="51">
        <v>11135</v>
      </c>
      <c r="P467" s="51">
        <v>3451</v>
      </c>
      <c r="Q467" s="51">
        <v>2146</v>
      </c>
      <c r="R467" s="51">
        <v>32715</v>
      </c>
      <c r="S467" s="54">
        <f>R467/D467</f>
        <v>2.938033228558599</v>
      </c>
      <c r="T467" s="51">
        <v>56</v>
      </c>
      <c r="U467" s="51">
        <v>60974</v>
      </c>
      <c r="V467" s="54">
        <f>U467/D467</f>
        <v>5.475886843286933</v>
      </c>
      <c r="W467" s="54">
        <f t="shared" si="177"/>
        <v>1.8637933669570534</v>
      </c>
      <c r="X467" s="51">
        <v>0</v>
      </c>
      <c r="Y467" s="51">
        <v>370</v>
      </c>
      <c r="Z467">
        <v>326</v>
      </c>
      <c r="AB467" t="s">
        <v>826</v>
      </c>
      <c r="AC467" s="51">
        <v>11135</v>
      </c>
      <c r="AD467" s="27">
        <v>153326</v>
      </c>
      <c r="AE467" s="27">
        <v>27772</v>
      </c>
      <c r="AF467" s="27">
        <v>0</v>
      </c>
      <c r="AG467" s="27">
        <v>23894</v>
      </c>
      <c r="AH467" s="27">
        <v>204992</v>
      </c>
      <c r="AI467" s="27">
        <v>0</v>
      </c>
      <c r="AJ467" s="27">
        <v>0</v>
      </c>
      <c r="AK467">
        <v>326</v>
      </c>
      <c r="AM467" t="s">
        <v>826</v>
      </c>
      <c r="AN467" s="51">
        <v>11135</v>
      </c>
      <c r="AO467" s="27">
        <v>68810</v>
      </c>
      <c r="AP467" s="27">
        <v>46500</v>
      </c>
      <c r="AQ467" s="27">
        <v>58426</v>
      </c>
      <c r="AR467" s="27">
        <v>173736</v>
      </c>
      <c r="AS467" s="27">
        <v>460057</v>
      </c>
      <c r="AT467" s="10">
        <f>AR467/D467</f>
        <v>15.602694207453974</v>
      </c>
      <c r="AU467" s="27">
        <v>145964</v>
      </c>
      <c r="AV467" s="27">
        <v>27772</v>
      </c>
      <c r="AW467" s="27">
        <v>0</v>
      </c>
    </row>
    <row r="468" spans="1:49" ht="12.75">
      <c r="A468">
        <v>327</v>
      </c>
      <c r="C468" t="s">
        <v>861</v>
      </c>
      <c r="D468" s="51">
        <v>74003</v>
      </c>
      <c r="E468" s="55">
        <v>69</v>
      </c>
      <c r="F468" s="51">
        <v>17630</v>
      </c>
      <c r="G468" s="53">
        <v>4.21</v>
      </c>
      <c r="H468" s="54">
        <v>2</v>
      </c>
      <c r="I468" s="54">
        <v>2</v>
      </c>
      <c r="J468" s="54">
        <v>16.3</v>
      </c>
      <c r="K468" s="54">
        <v>2</v>
      </c>
      <c r="L468">
        <v>327</v>
      </c>
      <c r="N468" t="s">
        <v>861</v>
      </c>
      <c r="O468" s="51">
        <v>74003</v>
      </c>
      <c r="P468" s="51">
        <v>19076</v>
      </c>
      <c r="Q468" s="51">
        <v>5205</v>
      </c>
      <c r="R468" s="51">
        <v>140035</v>
      </c>
      <c r="S468" s="54">
        <f>R468/D468</f>
        <v>1.892288150480386</v>
      </c>
      <c r="T468" s="51">
        <v>311</v>
      </c>
      <c r="U468" s="58">
        <v>450179</v>
      </c>
      <c r="V468" s="54">
        <f>U468/D468</f>
        <v>6.083253381619664</v>
      </c>
      <c r="W468" s="54">
        <f t="shared" si="177"/>
        <v>3.2147605955653944</v>
      </c>
      <c r="X468" s="58">
        <v>399</v>
      </c>
      <c r="Y468" s="58">
        <v>2676</v>
      </c>
      <c r="Z468">
        <v>327</v>
      </c>
      <c r="AB468" t="s">
        <v>861</v>
      </c>
      <c r="AC468" s="51">
        <v>74003</v>
      </c>
      <c r="AD468" s="28">
        <v>861264</v>
      </c>
      <c r="AE468" s="28">
        <v>318098</v>
      </c>
      <c r="AF468" s="28">
        <v>0</v>
      </c>
      <c r="AG468" s="28">
        <v>205334</v>
      </c>
      <c r="AH468" s="28">
        <v>1384696</v>
      </c>
      <c r="AI468" s="28">
        <v>0</v>
      </c>
      <c r="AJ468" s="28">
        <v>476.78</v>
      </c>
      <c r="AK468">
        <v>327</v>
      </c>
      <c r="AM468" t="s">
        <v>528</v>
      </c>
      <c r="AN468" s="51">
        <v>74003</v>
      </c>
      <c r="AO468" s="27">
        <v>648501</v>
      </c>
      <c r="AP468" s="28">
        <v>236557</v>
      </c>
      <c r="AQ468" s="28">
        <v>329767</v>
      </c>
      <c r="AR468" s="28">
        <v>1214825</v>
      </c>
      <c r="AS468" s="27">
        <v>14921</v>
      </c>
      <c r="AT468" s="10">
        <f>AR468/D468</f>
        <v>16.415888545058984</v>
      </c>
      <c r="AU468" s="27">
        <v>896727</v>
      </c>
      <c r="AV468" s="27">
        <v>318098</v>
      </c>
      <c r="AW468" s="27">
        <v>0</v>
      </c>
    </row>
    <row r="469" spans="1:49" ht="12.75">
      <c r="A469">
        <v>328</v>
      </c>
      <c r="C469" t="s">
        <v>1077</v>
      </c>
      <c r="D469" s="51">
        <v>17947</v>
      </c>
      <c r="E469" s="55">
        <v>48</v>
      </c>
      <c r="F469" s="51">
        <v>17636</v>
      </c>
      <c r="G469" s="53">
        <v>1</v>
      </c>
      <c r="H469" s="54">
        <v>1</v>
      </c>
      <c r="I469" s="54">
        <v>0</v>
      </c>
      <c r="J469" s="54">
        <v>3.71</v>
      </c>
      <c r="K469" s="54">
        <v>0</v>
      </c>
      <c r="L469">
        <v>328</v>
      </c>
      <c r="N469" t="s">
        <v>1077</v>
      </c>
      <c r="O469" s="51">
        <v>17947</v>
      </c>
      <c r="P469" s="51">
        <v>2490</v>
      </c>
      <c r="Q469" s="51">
        <v>101</v>
      </c>
      <c r="R469" s="51">
        <v>31458</v>
      </c>
      <c r="S469" s="54">
        <f>R469/D469</f>
        <v>1.7528277706580486</v>
      </c>
      <c r="T469" s="51">
        <v>110</v>
      </c>
      <c r="U469" s="51">
        <v>160962</v>
      </c>
      <c r="V469" s="54">
        <f>U469/D469</f>
        <v>8.96874129380955</v>
      </c>
      <c r="W469" s="54">
        <f t="shared" si="177"/>
        <v>5.116727064657638</v>
      </c>
      <c r="X469" s="51">
        <v>79</v>
      </c>
      <c r="Y469" s="51">
        <v>1012</v>
      </c>
      <c r="Z469">
        <v>328</v>
      </c>
      <c r="AB469" t="s">
        <v>1077</v>
      </c>
      <c r="AC469" s="51">
        <v>17947</v>
      </c>
      <c r="AD469" s="27">
        <v>221596</v>
      </c>
      <c r="AE469" s="27">
        <v>34546</v>
      </c>
      <c r="AF469" s="27">
        <v>0</v>
      </c>
      <c r="AG469" s="27">
        <v>53098</v>
      </c>
      <c r="AH469" s="27">
        <v>309240</v>
      </c>
      <c r="AI469" s="27">
        <v>0</v>
      </c>
      <c r="AJ469" s="27">
        <v>0</v>
      </c>
      <c r="AK469">
        <v>328</v>
      </c>
      <c r="AM469" t="s">
        <v>529</v>
      </c>
      <c r="AN469" s="51">
        <v>17947</v>
      </c>
      <c r="AO469" s="27">
        <v>142697</v>
      </c>
      <c r="AP469" s="27">
        <v>43207</v>
      </c>
      <c r="AQ469" s="27">
        <v>86223</v>
      </c>
      <c r="AR469" s="27">
        <v>272127</v>
      </c>
      <c r="AS469" s="28">
        <v>165620</v>
      </c>
      <c r="AT469" s="10">
        <f>AR469/D469</f>
        <v>15.162812726360952</v>
      </c>
      <c r="AU469" s="27">
        <v>237581</v>
      </c>
      <c r="AV469" s="27">
        <v>34546</v>
      </c>
      <c r="AW469" s="27">
        <v>0</v>
      </c>
    </row>
    <row r="470" spans="1:49" ht="12.75">
      <c r="A470">
        <v>329</v>
      </c>
      <c r="C470" t="s">
        <v>39</v>
      </c>
      <c r="D470" s="51">
        <v>29051</v>
      </c>
      <c r="E470" s="55">
        <v>53</v>
      </c>
      <c r="F470" s="51">
        <v>23528</v>
      </c>
      <c r="G470" s="53">
        <v>1.69</v>
      </c>
      <c r="H470" s="54">
        <v>1</v>
      </c>
      <c r="I470" s="54">
        <v>0</v>
      </c>
      <c r="J470" s="54">
        <v>10.54</v>
      </c>
      <c r="K470" s="54">
        <v>0.6</v>
      </c>
      <c r="L470">
        <v>329</v>
      </c>
      <c r="N470" t="s">
        <v>370</v>
      </c>
      <c r="O470" s="51">
        <v>29051</v>
      </c>
      <c r="P470" s="51">
        <v>3632</v>
      </c>
      <c r="Q470" s="51">
        <v>610</v>
      </c>
      <c r="R470" s="51">
        <v>38556</v>
      </c>
      <c r="S470" s="54">
        <f>R470/D470</f>
        <v>1.3271832294929606</v>
      </c>
      <c r="T470" s="51">
        <v>162</v>
      </c>
      <c r="U470" s="51">
        <v>171911</v>
      </c>
      <c r="V470" s="54">
        <f>U470/D470</f>
        <v>5.917558775945751</v>
      </c>
      <c r="W470" s="54">
        <f t="shared" si="177"/>
        <v>4.458735345990248</v>
      </c>
      <c r="X470" s="51">
        <v>90</v>
      </c>
      <c r="Y470" s="51">
        <v>456</v>
      </c>
      <c r="Z470">
        <v>329</v>
      </c>
      <c r="AB470" t="s">
        <v>378</v>
      </c>
      <c r="AC470" s="51">
        <v>29051</v>
      </c>
      <c r="AD470" s="27">
        <v>365521</v>
      </c>
      <c r="AE470" s="27">
        <v>75717</v>
      </c>
      <c r="AF470" s="27">
        <v>0</v>
      </c>
      <c r="AG470" s="27">
        <v>193360</v>
      </c>
      <c r="AH470" s="27">
        <v>634598</v>
      </c>
      <c r="AI470" s="27">
        <v>365521</v>
      </c>
      <c r="AJ470" s="27">
        <v>0</v>
      </c>
      <c r="AK470">
        <v>329</v>
      </c>
      <c r="AM470" t="s">
        <v>530</v>
      </c>
      <c r="AN470" s="51">
        <v>29051</v>
      </c>
      <c r="AO470" s="27">
        <v>244839</v>
      </c>
      <c r="AP470" s="27">
        <v>69657</v>
      </c>
      <c r="AQ470" s="27">
        <v>91418</v>
      </c>
      <c r="AR470" s="27">
        <v>405914</v>
      </c>
      <c r="AS470" s="27">
        <v>2378403</v>
      </c>
      <c r="AT470" s="10">
        <f>AR470/D470</f>
        <v>13.972462221610272</v>
      </c>
      <c r="AU470" s="27">
        <v>330197</v>
      </c>
      <c r="AV470" s="27">
        <v>75717</v>
      </c>
      <c r="AW470" s="27">
        <v>0</v>
      </c>
    </row>
    <row r="471" spans="3:49" ht="12.75">
      <c r="C471" s="60" t="s">
        <v>642</v>
      </c>
      <c r="D471" s="51">
        <f>SUM(D466:D470)</f>
        <v>138687</v>
      </c>
      <c r="F471" s="51">
        <f>SUM(F466:F470)</f>
        <v>71662</v>
      </c>
      <c r="G471" s="53">
        <v>7.9</v>
      </c>
      <c r="H471" s="54">
        <f>SUM(H466:H470)</f>
        <v>5</v>
      </c>
      <c r="I471" s="54">
        <f>SUM(I466:I470)</f>
        <v>2</v>
      </c>
      <c r="J471" s="54">
        <f>SUM(J466:J470)</f>
        <v>33.69</v>
      </c>
      <c r="K471" s="54">
        <f>SUM(K466:K470)</f>
        <v>6.6</v>
      </c>
      <c r="N471" s="60" t="s">
        <v>642</v>
      </c>
      <c r="O471" s="51">
        <f>SUM(O466:O470)</f>
        <v>138687</v>
      </c>
      <c r="P471" s="51">
        <f aca="true" t="shared" si="183" ref="P471:Y471">SUM(P466:P470)</f>
        <v>30413</v>
      </c>
      <c r="Q471" s="51">
        <f t="shared" si="183"/>
        <v>8986</v>
      </c>
      <c r="R471" s="51">
        <f t="shared" si="183"/>
        <v>264510</v>
      </c>
      <c r="S471" s="54">
        <f>R471/O471</f>
        <v>1.9072443704168378</v>
      </c>
      <c r="T471" s="51">
        <f t="shared" si="183"/>
        <v>771</v>
      </c>
      <c r="U471" s="51">
        <f t="shared" si="183"/>
        <v>891572</v>
      </c>
      <c r="V471" s="54">
        <f>U471/O471</f>
        <v>6.428663104688976</v>
      </c>
      <c r="W471" s="54">
        <f>U471/R471</f>
        <v>3.3706551737174397</v>
      </c>
      <c r="X471" s="51">
        <f t="shared" si="183"/>
        <v>568</v>
      </c>
      <c r="Y471" s="51">
        <f t="shared" si="183"/>
        <v>6002</v>
      </c>
      <c r="AB471" s="60" t="s">
        <v>642</v>
      </c>
      <c r="AC471" s="51">
        <f>SUM(AC466:AC470)</f>
        <v>138687</v>
      </c>
      <c r="AD471" s="27">
        <f aca="true" t="shared" si="184" ref="AD471:AJ471">SUM(AD466:AD470)</f>
        <v>1673994</v>
      </c>
      <c r="AE471" s="27">
        <f t="shared" si="184"/>
        <v>479043</v>
      </c>
      <c r="AF471" s="27">
        <f t="shared" si="184"/>
        <v>0</v>
      </c>
      <c r="AG471" s="27">
        <f t="shared" si="184"/>
        <v>512266</v>
      </c>
      <c r="AH471" s="27">
        <f t="shared" si="184"/>
        <v>2665303</v>
      </c>
      <c r="AI471" s="27">
        <f t="shared" si="184"/>
        <v>365521</v>
      </c>
      <c r="AJ471" s="27">
        <f t="shared" si="184"/>
        <v>476.78</v>
      </c>
      <c r="AM471" s="60" t="s">
        <v>642</v>
      </c>
      <c r="AN471" s="51">
        <f>SUM(AN466:AN470)</f>
        <v>138687</v>
      </c>
      <c r="AO471" s="27">
        <v>1166372</v>
      </c>
      <c r="AP471" s="27">
        <f aca="true" t="shared" si="185" ref="AP471:AW471">SUM(AP466:AP470)</f>
        <v>429787</v>
      </c>
      <c r="AQ471" s="27">
        <f t="shared" si="185"/>
        <v>589495</v>
      </c>
      <c r="AR471" s="27">
        <f t="shared" si="185"/>
        <v>2185654</v>
      </c>
      <c r="AS471" s="27">
        <f t="shared" si="185"/>
        <v>3019001</v>
      </c>
      <c r="AT471" s="10">
        <f>AR471/AN471</f>
        <v>15.759616979241025</v>
      </c>
      <c r="AU471" s="27">
        <f t="shared" si="185"/>
        <v>1706611</v>
      </c>
      <c r="AV471" s="27">
        <f t="shared" si="185"/>
        <v>479043</v>
      </c>
      <c r="AW471" s="27">
        <f t="shared" si="185"/>
        <v>0</v>
      </c>
    </row>
    <row r="473" spans="1:37" ht="12.75">
      <c r="A473" t="s">
        <v>77</v>
      </c>
      <c r="L473" t="s">
        <v>77</v>
      </c>
      <c r="Z473" t="s">
        <v>77</v>
      </c>
      <c r="AK473" t="s">
        <v>77</v>
      </c>
    </row>
    <row r="474" spans="1:49" ht="12.75">
      <c r="A474">
        <v>330</v>
      </c>
      <c r="B474" s="15" t="s">
        <v>143</v>
      </c>
      <c r="C474" t="s">
        <v>817</v>
      </c>
      <c r="D474" s="51">
        <v>0</v>
      </c>
      <c r="E474" s="55">
        <v>40</v>
      </c>
      <c r="F474" s="51">
        <v>15114</v>
      </c>
      <c r="G474" s="53">
        <v>2.2</v>
      </c>
      <c r="H474" s="54">
        <v>0</v>
      </c>
      <c r="I474" s="54">
        <v>0</v>
      </c>
      <c r="J474" s="54">
        <v>3.45</v>
      </c>
      <c r="K474" s="54">
        <v>0</v>
      </c>
      <c r="L474">
        <v>330</v>
      </c>
      <c r="M474" s="15" t="s">
        <v>143</v>
      </c>
      <c r="N474" t="s">
        <v>817</v>
      </c>
      <c r="O474" s="51">
        <v>0</v>
      </c>
      <c r="P474" s="51">
        <v>0</v>
      </c>
      <c r="Q474" s="51">
        <v>0</v>
      </c>
      <c r="R474" s="51">
        <v>0</v>
      </c>
      <c r="S474" s="54">
        <v>0</v>
      </c>
      <c r="T474" s="51">
        <v>9</v>
      </c>
      <c r="U474" s="51">
        <v>0</v>
      </c>
      <c r="V474" s="54">
        <v>0</v>
      </c>
      <c r="W474" s="54">
        <v>0</v>
      </c>
      <c r="X474" s="51">
        <v>0</v>
      </c>
      <c r="Y474" s="51">
        <v>0</v>
      </c>
      <c r="Z474">
        <v>330</v>
      </c>
      <c r="AA474" s="15" t="s">
        <v>143</v>
      </c>
      <c r="AB474" t="s">
        <v>817</v>
      </c>
      <c r="AC474" s="51">
        <v>0</v>
      </c>
      <c r="AD474" s="27">
        <v>345076</v>
      </c>
      <c r="AE474" s="27">
        <v>41681</v>
      </c>
      <c r="AF474" s="27">
        <v>15000</v>
      </c>
      <c r="AG474" s="27">
        <v>25652</v>
      </c>
      <c r="AH474" s="27">
        <v>427409</v>
      </c>
      <c r="AI474" s="27">
        <v>52342</v>
      </c>
      <c r="AJ474" s="27">
        <v>0</v>
      </c>
      <c r="AK474">
        <v>330</v>
      </c>
      <c r="AL474" s="15" t="s">
        <v>143</v>
      </c>
      <c r="AM474" t="s">
        <v>531</v>
      </c>
      <c r="AN474" s="51">
        <v>0</v>
      </c>
      <c r="AO474" s="27">
        <v>240164</v>
      </c>
      <c r="AP474" s="27">
        <v>9612</v>
      </c>
      <c r="AQ474" s="27">
        <v>155822</v>
      </c>
      <c r="AR474" s="27">
        <v>405598</v>
      </c>
      <c r="AS474" s="27">
        <v>0</v>
      </c>
      <c r="AT474" s="10">
        <v>0</v>
      </c>
      <c r="AU474" s="27">
        <v>347038</v>
      </c>
      <c r="AV474" s="27">
        <v>43560</v>
      </c>
      <c r="AW474" s="27">
        <v>15000</v>
      </c>
    </row>
    <row r="475" spans="1:49" ht="12.75">
      <c r="A475">
        <v>331</v>
      </c>
      <c r="B475" s="15" t="s">
        <v>144</v>
      </c>
      <c r="C475" t="s">
        <v>859</v>
      </c>
      <c r="D475" s="51">
        <v>7906</v>
      </c>
      <c r="E475" s="55">
        <v>45</v>
      </c>
      <c r="F475" s="51">
        <v>3023</v>
      </c>
      <c r="G475" s="53">
        <v>1</v>
      </c>
      <c r="H475" s="56">
        <v>0</v>
      </c>
      <c r="I475" s="56">
        <v>0</v>
      </c>
      <c r="J475" s="56">
        <v>1.95</v>
      </c>
      <c r="K475" s="56">
        <v>1</v>
      </c>
      <c r="L475">
        <v>331</v>
      </c>
      <c r="M475" s="15" t="s">
        <v>144</v>
      </c>
      <c r="N475" t="s">
        <v>859</v>
      </c>
      <c r="O475" s="51">
        <v>7906</v>
      </c>
      <c r="P475" s="58">
        <v>1718</v>
      </c>
      <c r="Q475" s="58">
        <v>427</v>
      </c>
      <c r="R475" s="58">
        <v>28113</v>
      </c>
      <c r="S475" s="54">
        <f aca="true" t="shared" si="186" ref="S475:S500">R475/D475</f>
        <v>3.55590690614723</v>
      </c>
      <c r="T475" s="58">
        <v>74</v>
      </c>
      <c r="U475" s="58">
        <v>35195</v>
      </c>
      <c r="V475" s="54">
        <f aca="true" t="shared" si="187" ref="V475:V500">U475/D475</f>
        <v>4.451682266632937</v>
      </c>
      <c r="W475" s="54">
        <f t="shared" si="177"/>
        <v>1.2519119268665742</v>
      </c>
      <c r="X475" s="58">
        <v>1917</v>
      </c>
      <c r="Y475" s="58">
        <v>609</v>
      </c>
      <c r="Z475">
        <v>331</v>
      </c>
      <c r="AA475" s="15" t="s">
        <v>144</v>
      </c>
      <c r="AB475" t="s">
        <v>859</v>
      </c>
      <c r="AC475" s="51">
        <v>7906</v>
      </c>
      <c r="AD475" s="28">
        <v>94021</v>
      </c>
      <c r="AE475" s="28">
        <v>29168</v>
      </c>
      <c r="AF475" s="28">
        <v>0</v>
      </c>
      <c r="AG475" s="28">
        <v>10854</v>
      </c>
      <c r="AH475" s="28">
        <v>134043</v>
      </c>
      <c r="AI475" s="28">
        <v>0</v>
      </c>
      <c r="AJ475" s="28">
        <v>0</v>
      </c>
      <c r="AK475">
        <v>331</v>
      </c>
      <c r="AL475" s="15" t="s">
        <v>144</v>
      </c>
      <c r="AM475" t="s">
        <v>532</v>
      </c>
      <c r="AN475" s="51">
        <v>7906</v>
      </c>
      <c r="AO475" s="27">
        <v>85346</v>
      </c>
      <c r="AP475" s="28">
        <v>29345</v>
      </c>
      <c r="AQ475" s="28">
        <v>19352</v>
      </c>
      <c r="AR475" s="28">
        <v>134043</v>
      </c>
      <c r="AS475" s="28">
        <v>0</v>
      </c>
      <c r="AT475" s="10">
        <f aca="true" t="shared" si="188" ref="AT475:AT500">AR475/D475</f>
        <v>16.954591449532</v>
      </c>
      <c r="AU475" s="27">
        <v>104875</v>
      </c>
      <c r="AV475" s="27">
        <v>29168</v>
      </c>
      <c r="AW475" s="27">
        <v>0</v>
      </c>
    </row>
    <row r="476" spans="1:49" ht="12.75">
      <c r="A476">
        <v>332</v>
      </c>
      <c r="B476" s="15" t="s">
        <v>144</v>
      </c>
      <c r="C476" t="s">
        <v>867</v>
      </c>
      <c r="D476" s="51">
        <v>14169</v>
      </c>
      <c r="E476" s="55">
        <v>58</v>
      </c>
      <c r="F476" s="51">
        <v>6801</v>
      </c>
      <c r="G476" s="53">
        <v>2.87</v>
      </c>
      <c r="H476" s="54">
        <v>0</v>
      </c>
      <c r="I476" s="54">
        <v>0</v>
      </c>
      <c r="J476" s="54">
        <v>5.71</v>
      </c>
      <c r="K476" s="54">
        <v>0.68</v>
      </c>
      <c r="L476">
        <v>332</v>
      </c>
      <c r="M476" s="15" t="s">
        <v>144</v>
      </c>
      <c r="N476" t="s">
        <v>867</v>
      </c>
      <c r="O476" s="51">
        <v>14169</v>
      </c>
      <c r="P476" s="51">
        <v>3634</v>
      </c>
      <c r="Q476" s="51">
        <v>522</v>
      </c>
      <c r="R476" s="51">
        <v>66808</v>
      </c>
      <c r="S476" s="54">
        <f t="shared" si="186"/>
        <v>4.715082221751712</v>
      </c>
      <c r="T476" s="51">
        <v>170</v>
      </c>
      <c r="U476" s="51">
        <v>118150</v>
      </c>
      <c r="V476" s="54">
        <f t="shared" si="187"/>
        <v>8.338626579151668</v>
      </c>
      <c r="W476" s="54">
        <f t="shared" si="177"/>
        <v>1.7685007783498983</v>
      </c>
      <c r="X476" s="51">
        <v>105</v>
      </c>
      <c r="Y476" s="51">
        <v>342</v>
      </c>
      <c r="Z476">
        <v>332</v>
      </c>
      <c r="AA476" s="15" t="s">
        <v>144</v>
      </c>
      <c r="AB476" t="s">
        <v>867</v>
      </c>
      <c r="AC476" s="51">
        <v>14169</v>
      </c>
      <c r="AD476" s="27">
        <v>359576</v>
      </c>
      <c r="AE476" s="27">
        <v>65628</v>
      </c>
      <c r="AF476" s="27">
        <v>0</v>
      </c>
      <c r="AG476" s="27">
        <v>86420</v>
      </c>
      <c r="AH476" s="27">
        <v>511624</v>
      </c>
      <c r="AI476" s="27">
        <v>0</v>
      </c>
      <c r="AJ476" s="27">
        <v>0</v>
      </c>
      <c r="AK476">
        <v>332</v>
      </c>
      <c r="AL476" s="15" t="s">
        <v>144</v>
      </c>
      <c r="AM476" t="s">
        <v>867</v>
      </c>
      <c r="AN476" s="51">
        <v>14169</v>
      </c>
      <c r="AO476" s="27">
        <v>238625</v>
      </c>
      <c r="AP476" s="27">
        <v>70218</v>
      </c>
      <c r="AQ476" s="27">
        <v>203295</v>
      </c>
      <c r="AR476" s="27">
        <v>512138</v>
      </c>
      <c r="AS476" s="27">
        <v>0</v>
      </c>
      <c r="AT476" s="10">
        <f t="shared" si="188"/>
        <v>36.14496435881149</v>
      </c>
      <c r="AU476" s="27">
        <v>446510</v>
      </c>
      <c r="AV476" s="27">
        <v>65628</v>
      </c>
      <c r="AW476" s="27">
        <v>0</v>
      </c>
    </row>
    <row r="477" spans="1:49" ht="12.75">
      <c r="A477">
        <v>333</v>
      </c>
      <c r="B477" s="15" t="s">
        <v>144</v>
      </c>
      <c r="C477" t="s">
        <v>903</v>
      </c>
      <c r="D477" s="51">
        <v>13210</v>
      </c>
      <c r="E477" s="55">
        <v>56</v>
      </c>
      <c r="F477" s="51">
        <v>4534</v>
      </c>
      <c r="G477" s="53">
        <v>2.2</v>
      </c>
      <c r="H477" s="54">
        <v>0</v>
      </c>
      <c r="I477" s="54">
        <v>0</v>
      </c>
      <c r="J477" s="54">
        <v>3.75</v>
      </c>
      <c r="K477" s="54">
        <v>0</v>
      </c>
      <c r="L477">
        <v>333</v>
      </c>
      <c r="M477" s="15" t="s">
        <v>144</v>
      </c>
      <c r="N477" t="s">
        <v>903</v>
      </c>
      <c r="O477" s="51">
        <v>13210</v>
      </c>
      <c r="P477" s="51">
        <v>2828</v>
      </c>
      <c r="Q477" s="51">
        <v>525</v>
      </c>
      <c r="R477" s="51">
        <v>62484</v>
      </c>
      <c r="S477" s="54">
        <f t="shared" si="186"/>
        <v>4.7300529901589705</v>
      </c>
      <c r="T477" s="51">
        <v>199</v>
      </c>
      <c r="U477" s="51">
        <v>66350</v>
      </c>
      <c r="V477" s="54">
        <f t="shared" si="187"/>
        <v>5.022710068130205</v>
      </c>
      <c r="W477" s="54">
        <f t="shared" si="177"/>
        <v>1.0618718391908328</v>
      </c>
      <c r="X477" s="51">
        <v>116</v>
      </c>
      <c r="Y477" s="51">
        <v>211</v>
      </c>
      <c r="Z477">
        <v>333</v>
      </c>
      <c r="AA477" s="15" t="s">
        <v>144</v>
      </c>
      <c r="AB477" t="s">
        <v>903</v>
      </c>
      <c r="AC477" s="51">
        <v>13210</v>
      </c>
      <c r="AD477" s="27">
        <v>202934</v>
      </c>
      <c r="AE477" s="27">
        <v>44449</v>
      </c>
      <c r="AF477" s="27">
        <v>0</v>
      </c>
      <c r="AG477" s="27">
        <v>40521</v>
      </c>
      <c r="AH477" s="27">
        <v>287904</v>
      </c>
      <c r="AI477" s="27">
        <v>0</v>
      </c>
      <c r="AJ477" s="27">
        <v>0</v>
      </c>
      <c r="AK477">
        <v>333</v>
      </c>
      <c r="AL477" s="15" t="s">
        <v>144</v>
      </c>
      <c r="AM477" t="s">
        <v>903</v>
      </c>
      <c r="AN477" s="51">
        <v>13210</v>
      </c>
      <c r="AO477" s="27">
        <v>165077</v>
      </c>
      <c r="AP477" s="27">
        <v>47028</v>
      </c>
      <c r="AQ477" s="27">
        <v>76145</v>
      </c>
      <c r="AR477" s="27">
        <v>288250</v>
      </c>
      <c r="AS477" s="27">
        <v>0</v>
      </c>
      <c r="AT477" s="10">
        <f t="shared" si="188"/>
        <v>21.820590461771385</v>
      </c>
      <c r="AU477" s="27">
        <v>243801</v>
      </c>
      <c r="AV477" s="27">
        <v>44449</v>
      </c>
      <c r="AW477" s="27">
        <v>0</v>
      </c>
    </row>
    <row r="478" spans="1:49" ht="12.75">
      <c r="A478">
        <v>334</v>
      </c>
      <c r="B478" s="15" t="s">
        <v>144</v>
      </c>
      <c r="C478" t="s">
        <v>955</v>
      </c>
      <c r="D478" s="51">
        <v>1590</v>
      </c>
      <c r="E478" s="55">
        <v>20</v>
      </c>
      <c r="F478" s="51">
        <v>756</v>
      </c>
      <c r="G478" s="53">
        <v>0</v>
      </c>
      <c r="H478" s="54">
        <v>0</v>
      </c>
      <c r="I478" s="54">
        <v>0</v>
      </c>
      <c r="J478" s="54">
        <v>0.6</v>
      </c>
      <c r="K478" s="54">
        <v>0</v>
      </c>
      <c r="L478">
        <v>334</v>
      </c>
      <c r="M478" s="15" t="s">
        <v>144</v>
      </c>
      <c r="N478" t="s">
        <v>955</v>
      </c>
      <c r="O478" s="51">
        <v>1590</v>
      </c>
      <c r="P478" s="51">
        <v>342</v>
      </c>
      <c r="Q478" s="51">
        <v>27</v>
      </c>
      <c r="R478" s="51">
        <v>7638</v>
      </c>
      <c r="S478" s="54">
        <f t="shared" si="186"/>
        <v>4.80377358490566</v>
      </c>
      <c r="T478" s="51">
        <v>37</v>
      </c>
      <c r="U478" s="51">
        <v>2539</v>
      </c>
      <c r="V478" s="54">
        <f t="shared" si="187"/>
        <v>1.5968553459119497</v>
      </c>
      <c r="W478" s="54">
        <f t="shared" si="177"/>
        <v>0.33241686305315526</v>
      </c>
      <c r="X478" s="51">
        <v>54</v>
      </c>
      <c r="Y478" s="51">
        <v>100</v>
      </c>
      <c r="Z478">
        <v>334</v>
      </c>
      <c r="AA478" s="15" t="s">
        <v>144</v>
      </c>
      <c r="AB478" t="s">
        <v>955</v>
      </c>
      <c r="AC478" s="51">
        <v>1590</v>
      </c>
      <c r="AD478" s="27">
        <v>19618</v>
      </c>
      <c r="AE478" s="27">
        <v>8942</v>
      </c>
      <c r="AF478" s="27">
        <v>0</v>
      </c>
      <c r="AG478" s="27">
        <v>458</v>
      </c>
      <c r="AH478" s="27">
        <v>29018</v>
      </c>
      <c r="AI478" s="27">
        <v>0</v>
      </c>
      <c r="AJ478" s="27">
        <v>0</v>
      </c>
      <c r="AK478">
        <v>334</v>
      </c>
      <c r="AL478" s="15" t="s">
        <v>144</v>
      </c>
      <c r="AM478" t="s">
        <v>955</v>
      </c>
      <c r="AN478" s="51">
        <v>1590</v>
      </c>
      <c r="AO478" s="27">
        <v>16534</v>
      </c>
      <c r="AP478" s="27">
        <v>7446</v>
      </c>
      <c r="AQ478" s="27">
        <v>5038</v>
      </c>
      <c r="AR478" s="27">
        <v>29018</v>
      </c>
      <c r="AS478" s="27">
        <v>0</v>
      </c>
      <c r="AT478" s="10">
        <f t="shared" si="188"/>
        <v>18.250314465408806</v>
      </c>
      <c r="AU478" s="27">
        <v>20076</v>
      </c>
      <c r="AV478" s="27">
        <v>8942</v>
      </c>
      <c r="AW478" s="27">
        <v>0</v>
      </c>
    </row>
    <row r="479" spans="1:49" ht="12.75">
      <c r="A479">
        <v>335</v>
      </c>
      <c r="B479" s="15" t="s">
        <v>143</v>
      </c>
      <c r="C479" t="s">
        <v>971</v>
      </c>
      <c r="D479" s="51">
        <v>0</v>
      </c>
      <c r="E479" s="55">
        <v>42.5</v>
      </c>
      <c r="F479" s="51">
        <v>0</v>
      </c>
      <c r="G479" s="53">
        <v>3</v>
      </c>
      <c r="H479" s="54">
        <v>0</v>
      </c>
      <c r="I479" s="54">
        <v>0</v>
      </c>
      <c r="J479" s="54">
        <v>5</v>
      </c>
      <c r="K479" s="54">
        <v>0</v>
      </c>
      <c r="L479">
        <v>335</v>
      </c>
      <c r="M479" s="15" t="s">
        <v>143</v>
      </c>
      <c r="N479" t="s">
        <v>971</v>
      </c>
      <c r="O479" s="51">
        <v>0</v>
      </c>
      <c r="P479" s="51">
        <v>8</v>
      </c>
      <c r="Q479" s="51">
        <v>2</v>
      </c>
      <c r="R479" s="51">
        <v>162</v>
      </c>
      <c r="S479" s="54">
        <v>0</v>
      </c>
      <c r="T479" s="51">
        <v>6</v>
      </c>
      <c r="U479" s="51">
        <v>0</v>
      </c>
      <c r="V479" s="54">
        <v>0</v>
      </c>
      <c r="W479" s="54">
        <f t="shared" si="177"/>
        <v>0</v>
      </c>
      <c r="X479" s="51">
        <v>0</v>
      </c>
      <c r="Y479" s="51">
        <v>0</v>
      </c>
      <c r="Z479">
        <v>335</v>
      </c>
      <c r="AA479" s="15" t="s">
        <v>143</v>
      </c>
      <c r="AB479" t="s">
        <v>971</v>
      </c>
      <c r="AC479" s="51">
        <v>0</v>
      </c>
      <c r="AD479" s="27">
        <v>849298</v>
      </c>
      <c r="AE479" s="27">
        <v>299917</v>
      </c>
      <c r="AF479" s="27">
        <v>0</v>
      </c>
      <c r="AG479" s="27">
        <v>27437</v>
      </c>
      <c r="AH479" s="27">
        <v>1176652</v>
      </c>
      <c r="AI479" s="27">
        <v>0</v>
      </c>
      <c r="AJ479" s="27">
        <v>0</v>
      </c>
      <c r="AK479">
        <v>335</v>
      </c>
      <c r="AL479" s="15" t="s">
        <v>143</v>
      </c>
      <c r="AM479" t="s">
        <v>533</v>
      </c>
      <c r="AN479" s="51">
        <v>0</v>
      </c>
      <c r="AO479" s="27">
        <v>803894</v>
      </c>
      <c r="AP479" s="27">
        <v>54929</v>
      </c>
      <c r="AQ479" s="27">
        <v>317609</v>
      </c>
      <c r="AR479" s="27">
        <v>1176432</v>
      </c>
      <c r="AS479" s="27">
        <v>0</v>
      </c>
      <c r="AT479" s="10">
        <v>0</v>
      </c>
      <c r="AU479" s="27">
        <v>832578</v>
      </c>
      <c r="AV479" s="27">
        <v>343854</v>
      </c>
      <c r="AW479" s="27">
        <v>0</v>
      </c>
    </row>
    <row r="480" spans="1:49" ht="12.75">
      <c r="A480">
        <v>336</v>
      </c>
      <c r="B480" s="15" t="s">
        <v>144</v>
      </c>
      <c r="C480" t="s">
        <v>750</v>
      </c>
      <c r="D480" s="51">
        <v>11107</v>
      </c>
      <c r="E480" s="55">
        <v>51</v>
      </c>
      <c r="F480" s="51">
        <v>5673</v>
      </c>
      <c r="G480" s="53">
        <v>1</v>
      </c>
      <c r="H480" s="54">
        <v>0</v>
      </c>
      <c r="I480" s="54">
        <v>0</v>
      </c>
      <c r="J480" s="54">
        <v>3</v>
      </c>
      <c r="K480" s="54">
        <v>0.23</v>
      </c>
      <c r="L480">
        <v>336</v>
      </c>
      <c r="M480" s="15" t="s">
        <v>144</v>
      </c>
      <c r="N480" t="s">
        <v>750</v>
      </c>
      <c r="O480" s="51">
        <v>11107</v>
      </c>
      <c r="P480" s="51">
        <v>4119</v>
      </c>
      <c r="Q480" s="51">
        <v>2349</v>
      </c>
      <c r="R480" s="51">
        <v>39250</v>
      </c>
      <c r="S480" s="54">
        <f t="shared" si="186"/>
        <v>3.533807508778248</v>
      </c>
      <c r="T480" s="51">
        <v>67</v>
      </c>
      <c r="U480" s="51">
        <v>73210</v>
      </c>
      <c r="V480" s="54">
        <f t="shared" si="187"/>
        <v>6.5913387953542815</v>
      </c>
      <c r="W480" s="54">
        <f t="shared" si="177"/>
        <v>1.8652229299363057</v>
      </c>
      <c r="X480" s="51">
        <v>156</v>
      </c>
      <c r="Y480" s="51">
        <v>0</v>
      </c>
      <c r="Z480">
        <v>336</v>
      </c>
      <c r="AA480" s="15" t="s">
        <v>144</v>
      </c>
      <c r="AB480" t="s">
        <v>750</v>
      </c>
      <c r="AC480" s="51">
        <v>11107</v>
      </c>
      <c r="AD480" s="27">
        <v>149218</v>
      </c>
      <c r="AE480" s="27">
        <v>21796</v>
      </c>
      <c r="AF480" s="27">
        <v>0</v>
      </c>
      <c r="AG480" s="27">
        <v>24772</v>
      </c>
      <c r="AH480" s="27">
        <v>195786</v>
      </c>
      <c r="AI480" s="27">
        <v>0</v>
      </c>
      <c r="AJ480" s="27">
        <v>0</v>
      </c>
      <c r="AK480">
        <v>336</v>
      </c>
      <c r="AL480" s="15" t="s">
        <v>144</v>
      </c>
      <c r="AM480" t="s">
        <v>750</v>
      </c>
      <c r="AN480" s="51">
        <v>11107</v>
      </c>
      <c r="AO480" s="27">
        <v>133669</v>
      </c>
      <c r="AP480" s="27">
        <v>30767</v>
      </c>
      <c r="AQ480" s="27">
        <v>28060</v>
      </c>
      <c r="AR480" s="27">
        <v>192496</v>
      </c>
      <c r="AS480" s="27">
        <v>0</v>
      </c>
      <c r="AT480" s="10">
        <f t="shared" si="188"/>
        <v>17.331052489421086</v>
      </c>
      <c r="AU480" s="27">
        <v>170700</v>
      </c>
      <c r="AV480" s="27">
        <v>21796</v>
      </c>
      <c r="AW480" s="27">
        <v>0</v>
      </c>
    </row>
    <row r="481" spans="1:49" ht="12.75">
      <c r="A481">
        <v>337</v>
      </c>
      <c r="B481" s="15" t="s">
        <v>144</v>
      </c>
      <c r="C481" t="s">
        <v>760</v>
      </c>
      <c r="D481" s="51">
        <v>14871</v>
      </c>
      <c r="E481" s="55">
        <v>58</v>
      </c>
      <c r="F481" s="51">
        <v>13891</v>
      </c>
      <c r="G481" s="53">
        <v>3</v>
      </c>
      <c r="H481" s="54">
        <v>0</v>
      </c>
      <c r="I481" s="54">
        <v>0</v>
      </c>
      <c r="J481" s="54">
        <v>9.01</v>
      </c>
      <c r="K481" s="54">
        <v>0.74</v>
      </c>
      <c r="L481">
        <v>337</v>
      </c>
      <c r="M481" s="15" t="s">
        <v>144</v>
      </c>
      <c r="N481" t="s">
        <v>760</v>
      </c>
      <c r="O481" s="51">
        <v>14871</v>
      </c>
      <c r="P481" s="51">
        <v>7889</v>
      </c>
      <c r="Q481" s="51">
        <v>5630</v>
      </c>
      <c r="R481" s="51">
        <v>107385</v>
      </c>
      <c r="S481" s="54">
        <f t="shared" si="186"/>
        <v>7.221101472664918</v>
      </c>
      <c r="T481" s="51">
        <v>189</v>
      </c>
      <c r="U481" s="51">
        <v>308617</v>
      </c>
      <c r="V481" s="54">
        <f t="shared" si="187"/>
        <v>20.752941967587923</v>
      </c>
      <c r="W481" s="54">
        <f t="shared" si="177"/>
        <v>2.8739302509661497</v>
      </c>
      <c r="X481" s="51">
        <v>2387</v>
      </c>
      <c r="Y481" s="51">
        <v>0</v>
      </c>
      <c r="Z481">
        <v>337</v>
      </c>
      <c r="AA481" s="15" t="s">
        <v>144</v>
      </c>
      <c r="AB481" t="s">
        <v>760</v>
      </c>
      <c r="AC481" s="51">
        <v>14871</v>
      </c>
      <c r="AD481" s="27">
        <v>505601</v>
      </c>
      <c r="AE481" s="27">
        <v>57574</v>
      </c>
      <c r="AF481" s="27">
        <v>0</v>
      </c>
      <c r="AG481" s="27">
        <v>115252</v>
      </c>
      <c r="AH481" s="27">
        <v>678427</v>
      </c>
      <c r="AI481" s="27">
        <v>0</v>
      </c>
      <c r="AJ481" s="27">
        <v>0</v>
      </c>
      <c r="AK481">
        <v>337</v>
      </c>
      <c r="AL481" s="15" t="s">
        <v>144</v>
      </c>
      <c r="AM481" t="s">
        <v>534</v>
      </c>
      <c r="AN481" s="51">
        <v>14871</v>
      </c>
      <c r="AO481" s="27">
        <v>368325</v>
      </c>
      <c r="AP481" s="27">
        <v>127404</v>
      </c>
      <c r="AQ481" s="27">
        <v>158181</v>
      </c>
      <c r="AR481" s="27">
        <v>653910</v>
      </c>
      <c r="AS481" s="27">
        <v>0</v>
      </c>
      <c r="AT481" s="10">
        <f t="shared" si="188"/>
        <v>43.97216058099657</v>
      </c>
      <c r="AU481" s="27">
        <v>596336</v>
      </c>
      <c r="AV481" s="27">
        <v>57574</v>
      </c>
      <c r="AW481" s="27">
        <v>0</v>
      </c>
    </row>
    <row r="482" spans="1:49" ht="12.75">
      <c r="A482">
        <v>338</v>
      </c>
      <c r="B482" s="15" t="s">
        <v>144</v>
      </c>
      <c r="C482" t="s">
        <v>771</v>
      </c>
      <c r="D482" s="51">
        <v>5564</v>
      </c>
      <c r="E482" s="55">
        <v>43</v>
      </c>
      <c r="F482" s="51">
        <v>3031</v>
      </c>
      <c r="G482" s="53">
        <v>1</v>
      </c>
      <c r="H482" s="54">
        <v>0</v>
      </c>
      <c r="I482" s="54">
        <v>0</v>
      </c>
      <c r="J482" s="54">
        <v>2</v>
      </c>
      <c r="K482" s="54">
        <v>1.7</v>
      </c>
      <c r="L482">
        <v>338</v>
      </c>
      <c r="M482" s="15" t="s">
        <v>144</v>
      </c>
      <c r="N482" t="s">
        <v>771</v>
      </c>
      <c r="O482" s="51">
        <v>5564</v>
      </c>
      <c r="P482" s="51">
        <v>1292</v>
      </c>
      <c r="Q482" s="51">
        <v>8199</v>
      </c>
      <c r="R482" s="51">
        <v>19981</v>
      </c>
      <c r="S482" s="54">
        <f t="shared" si="186"/>
        <v>3.5911214953271027</v>
      </c>
      <c r="T482" s="51">
        <v>50</v>
      </c>
      <c r="U482" s="51">
        <v>49911</v>
      </c>
      <c r="V482" s="54">
        <f t="shared" si="187"/>
        <v>8.970345075485262</v>
      </c>
      <c r="W482" s="54">
        <f t="shared" si="177"/>
        <v>2.4979230268755317</v>
      </c>
      <c r="X482" s="51">
        <v>57</v>
      </c>
      <c r="Y482" s="51">
        <v>64</v>
      </c>
      <c r="Z482">
        <v>338</v>
      </c>
      <c r="AA482" s="15" t="s">
        <v>144</v>
      </c>
      <c r="AB482" t="s">
        <v>771</v>
      </c>
      <c r="AC482" s="51">
        <v>5564</v>
      </c>
      <c r="AD482" s="27">
        <v>119828</v>
      </c>
      <c r="AE482" s="27">
        <v>14523</v>
      </c>
      <c r="AF482" s="27">
        <v>0</v>
      </c>
      <c r="AG482" s="27">
        <v>14922</v>
      </c>
      <c r="AH482" s="27">
        <v>149273</v>
      </c>
      <c r="AI482" s="27">
        <v>0</v>
      </c>
      <c r="AJ482" s="27">
        <v>0</v>
      </c>
      <c r="AK482">
        <v>338</v>
      </c>
      <c r="AL482" s="15" t="s">
        <v>144</v>
      </c>
      <c r="AM482" t="s">
        <v>535</v>
      </c>
      <c r="AN482" s="51">
        <v>5564</v>
      </c>
      <c r="AO482" s="27">
        <v>108314</v>
      </c>
      <c r="AP482" s="27">
        <v>23268</v>
      </c>
      <c r="AQ482" s="27">
        <v>17497</v>
      </c>
      <c r="AR482" s="27">
        <v>149079</v>
      </c>
      <c r="AS482" s="27">
        <v>0</v>
      </c>
      <c r="AT482" s="10">
        <f t="shared" si="188"/>
        <v>26.793493889288282</v>
      </c>
      <c r="AU482" s="27">
        <v>134556</v>
      </c>
      <c r="AV482" s="27">
        <v>14523</v>
      </c>
      <c r="AW482" s="27">
        <v>0</v>
      </c>
    </row>
    <row r="483" spans="1:49" ht="12.75">
      <c r="A483">
        <v>339</v>
      </c>
      <c r="B483" s="15" t="s">
        <v>144</v>
      </c>
      <c r="C483" t="s">
        <v>900</v>
      </c>
      <c r="D483" s="51">
        <v>5720</v>
      </c>
      <c r="E483" s="55">
        <v>54</v>
      </c>
      <c r="F483" s="51">
        <v>3403</v>
      </c>
      <c r="G483" s="53">
        <v>1</v>
      </c>
      <c r="H483" s="54">
        <v>0</v>
      </c>
      <c r="I483" s="54">
        <v>0</v>
      </c>
      <c r="J483" s="54">
        <v>4.3</v>
      </c>
      <c r="K483" s="54">
        <v>1</v>
      </c>
      <c r="L483">
        <v>339</v>
      </c>
      <c r="M483" s="15" t="s">
        <v>144</v>
      </c>
      <c r="N483" t="s">
        <v>900</v>
      </c>
      <c r="O483" s="51">
        <v>5720</v>
      </c>
      <c r="P483" s="51">
        <v>3827</v>
      </c>
      <c r="Q483" s="51">
        <v>6782</v>
      </c>
      <c r="R483" s="51">
        <v>48129</v>
      </c>
      <c r="S483" s="54">
        <f t="shared" si="186"/>
        <v>8.41416083916084</v>
      </c>
      <c r="T483" s="51">
        <v>114</v>
      </c>
      <c r="U483" s="51">
        <v>118467</v>
      </c>
      <c r="V483" s="54">
        <f t="shared" si="187"/>
        <v>20.711013986013985</v>
      </c>
      <c r="W483" s="54">
        <f t="shared" si="177"/>
        <v>2.4614473602194105</v>
      </c>
      <c r="X483" s="51">
        <v>157</v>
      </c>
      <c r="Y483" s="51">
        <v>0</v>
      </c>
      <c r="Z483">
        <v>339</v>
      </c>
      <c r="AA483" s="15" t="s">
        <v>144</v>
      </c>
      <c r="AB483" t="s">
        <v>900</v>
      </c>
      <c r="AC483" s="51">
        <v>5720</v>
      </c>
      <c r="AD483" s="27">
        <v>188310</v>
      </c>
      <c r="AE483" s="27">
        <v>29779</v>
      </c>
      <c r="AF483" s="27">
        <v>0</v>
      </c>
      <c r="AG483" s="27">
        <v>90808</v>
      </c>
      <c r="AH483" s="27">
        <v>308897</v>
      </c>
      <c r="AI483" s="27">
        <v>0</v>
      </c>
      <c r="AJ483" s="27">
        <v>0</v>
      </c>
      <c r="AK483">
        <v>339</v>
      </c>
      <c r="AL483" s="15" t="s">
        <v>144</v>
      </c>
      <c r="AM483" t="s">
        <v>900</v>
      </c>
      <c r="AN483" s="51">
        <v>5720</v>
      </c>
      <c r="AO483" s="27">
        <v>174671</v>
      </c>
      <c r="AP483" s="27">
        <v>75617</v>
      </c>
      <c r="AQ483" s="27">
        <v>45673</v>
      </c>
      <c r="AR483" s="27">
        <v>295961</v>
      </c>
      <c r="AS483" s="27">
        <v>0</v>
      </c>
      <c r="AT483" s="10">
        <f t="shared" si="188"/>
        <v>51.741433566433564</v>
      </c>
      <c r="AU483" s="27">
        <v>266182</v>
      </c>
      <c r="AV483" s="27">
        <v>29779</v>
      </c>
      <c r="AW483" s="27">
        <v>0</v>
      </c>
    </row>
    <row r="484" spans="1:49" ht="12.75">
      <c r="A484">
        <v>340</v>
      </c>
      <c r="B484" s="15" t="s">
        <v>144</v>
      </c>
      <c r="C484" t="s">
        <v>973</v>
      </c>
      <c r="D484" s="51">
        <v>14646</v>
      </c>
      <c r="E484" s="55">
        <v>65</v>
      </c>
      <c r="F484" s="51">
        <v>25914</v>
      </c>
      <c r="G484" s="53">
        <v>6</v>
      </c>
      <c r="H484" s="54">
        <v>0</v>
      </c>
      <c r="I484" s="54">
        <v>0</v>
      </c>
      <c r="J484" s="54">
        <v>13.7</v>
      </c>
      <c r="K484" s="54">
        <v>1.2</v>
      </c>
      <c r="L484">
        <v>340</v>
      </c>
      <c r="M484" s="15" t="s">
        <v>144</v>
      </c>
      <c r="N484" t="s">
        <v>973</v>
      </c>
      <c r="O484" s="51">
        <v>14646</v>
      </c>
      <c r="P484" s="51">
        <v>15692</v>
      </c>
      <c r="Q484" s="51">
        <v>10449</v>
      </c>
      <c r="R484" s="51">
        <v>164783</v>
      </c>
      <c r="S484" s="54">
        <f t="shared" si="186"/>
        <v>11.251058309436024</v>
      </c>
      <c r="T484" s="51">
        <v>267</v>
      </c>
      <c r="U484" s="51">
        <v>412789</v>
      </c>
      <c r="V484" s="54">
        <f t="shared" si="187"/>
        <v>28.184418953980607</v>
      </c>
      <c r="W484" s="54">
        <f t="shared" si="177"/>
        <v>2.5050460302337014</v>
      </c>
      <c r="X484" s="51">
        <v>468</v>
      </c>
      <c r="Y484" s="51">
        <v>25</v>
      </c>
      <c r="Z484">
        <v>340</v>
      </c>
      <c r="AA484" s="15" t="s">
        <v>144</v>
      </c>
      <c r="AB484" t="s">
        <v>973</v>
      </c>
      <c r="AC484" s="51">
        <v>14646</v>
      </c>
      <c r="AD484" s="27">
        <v>828506</v>
      </c>
      <c r="AE484" s="27">
        <v>122172</v>
      </c>
      <c r="AF484" s="27">
        <v>0</v>
      </c>
      <c r="AG484" s="27">
        <v>172734</v>
      </c>
      <c r="AH484" s="27">
        <v>1123412</v>
      </c>
      <c r="AI484" s="27">
        <v>0</v>
      </c>
      <c r="AJ484" s="27">
        <v>0</v>
      </c>
      <c r="AK484">
        <v>340</v>
      </c>
      <c r="AL484" s="15" t="s">
        <v>144</v>
      </c>
      <c r="AM484" t="s">
        <v>973</v>
      </c>
      <c r="AN484" s="51">
        <v>14646</v>
      </c>
      <c r="AO484" s="27">
        <v>564112</v>
      </c>
      <c r="AP484" s="27">
        <v>222461</v>
      </c>
      <c r="AQ484" s="27">
        <v>387931</v>
      </c>
      <c r="AR484" s="27">
        <v>1174504</v>
      </c>
      <c r="AS484" s="27">
        <v>0</v>
      </c>
      <c r="AT484" s="10">
        <f t="shared" si="188"/>
        <v>80.19281715144066</v>
      </c>
      <c r="AU484" s="27">
        <v>1052332</v>
      </c>
      <c r="AV484" s="27">
        <v>122172</v>
      </c>
      <c r="AW484" s="27">
        <v>0</v>
      </c>
    </row>
    <row r="485" spans="1:49" ht="12.75">
      <c r="A485">
        <v>341</v>
      </c>
      <c r="B485" s="15" t="s">
        <v>144</v>
      </c>
      <c r="C485" t="s">
        <v>1066</v>
      </c>
      <c r="D485" s="51">
        <v>7942</v>
      </c>
      <c r="E485" s="55">
        <v>58</v>
      </c>
      <c r="F485" s="51">
        <v>6940</v>
      </c>
      <c r="G485" s="53">
        <v>1</v>
      </c>
      <c r="H485" s="54">
        <v>0</v>
      </c>
      <c r="I485" s="54">
        <v>0</v>
      </c>
      <c r="J485" s="54">
        <v>2.9</v>
      </c>
      <c r="K485" s="54">
        <v>0.24</v>
      </c>
      <c r="L485">
        <v>341</v>
      </c>
      <c r="M485" s="15" t="s">
        <v>144</v>
      </c>
      <c r="N485" t="s">
        <v>1066</v>
      </c>
      <c r="O485" s="51">
        <v>7942</v>
      </c>
      <c r="P485" s="51">
        <v>3400</v>
      </c>
      <c r="Q485" s="51">
        <v>2440</v>
      </c>
      <c r="R485" s="51">
        <v>45423</v>
      </c>
      <c r="S485" s="54">
        <f t="shared" si="186"/>
        <v>5.719340216570133</v>
      </c>
      <c r="T485" s="51">
        <v>91</v>
      </c>
      <c r="U485" s="51">
        <v>131011</v>
      </c>
      <c r="V485" s="54">
        <f t="shared" si="187"/>
        <v>16.495970788214557</v>
      </c>
      <c r="W485" s="54">
        <f t="shared" si="177"/>
        <v>2.884243665103582</v>
      </c>
      <c r="X485" s="51">
        <v>169</v>
      </c>
      <c r="Y485" s="51">
        <v>0</v>
      </c>
      <c r="Z485">
        <v>341</v>
      </c>
      <c r="AA485" s="15" t="s">
        <v>144</v>
      </c>
      <c r="AB485" t="s">
        <v>1066</v>
      </c>
      <c r="AC485" s="51">
        <v>7942</v>
      </c>
      <c r="AD485" s="27">
        <v>159484</v>
      </c>
      <c r="AE485" s="27">
        <v>33270</v>
      </c>
      <c r="AF485" s="27">
        <v>0</v>
      </c>
      <c r="AG485" s="27">
        <v>56342</v>
      </c>
      <c r="AH485" s="27">
        <v>249096</v>
      </c>
      <c r="AI485" s="27">
        <v>0</v>
      </c>
      <c r="AJ485" s="27">
        <v>0</v>
      </c>
      <c r="AK485">
        <v>341</v>
      </c>
      <c r="AL485" s="15" t="s">
        <v>144</v>
      </c>
      <c r="AM485" t="s">
        <v>1066</v>
      </c>
      <c r="AN485" s="51">
        <v>7942</v>
      </c>
      <c r="AO485" s="27">
        <v>146913</v>
      </c>
      <c r="AP485" s="27">
        <v>72525</v>
      </c>
      <c r="AQ485" s="27">
        <v>33709</v>
      </c>
      <c r="AR485" s="27">
        <v>253147</v>
      </c>
      <c r="AS485" s="27">
        <v>0</v>
      </c>
      <c r="AT485" s="10">
        <f t="shared" si="188"/>
        <v>31.874464870309744</v>
      </c>
      <c r="AU485" s="27">
        <v>219877</v>
      </c>
      <c r="AV485" s="27">
        <v>33270</v>
      </c>
      <c r="AW485" s="27">
        <v>0</v>
      </c>
    </row>
    <row r="486" spans="1:49" ht="12.75">
      <c r="A486">
        <v>342</v>
      </c>
      <c r="C486" t="s">
        <v>734</v>
      </c>
      <c r="D486" s="51">
        <v>58680</v>
      </c>
      <c r="E486" s="55">
        <v>65</v>
      </c>
      <c r="F486" s="51">
        <v>25512</v>
      </c>
      <c r="G486" s="53">
        <v>9.6</v>
      </c>
      <c r="H486" s="54">
        <v>1</v>
      </c>
      <c r="I486" s="54">
        <v>1</v>
      </c>
      <c r="J486" s="54">
        <v>25.5</v>
      </c>
      <c r="K486" s="54">
        <v>1.57</v>
      </c>
      <c r="L486">
        <v>342</v>
      </c>
      <c r="N486" t="s">
        <v>734</v>
      </c>
      <c r="O486" s="51">
        <v>58680</v>
      </c>
      <c r="P486" s="51">
        <v>9890</v>
      </c>
      <c r="Q486" s="51">
        <v>0</v>
      </c>
      <c r="R486" s="51">
        <v>146970</v>
      </c>
      <c r="S486" s="54">
        <f t="shared" si="186"/>
        <v>2.504601226993865</v>
      </c>
      <c r="T486" s="51">
        <v>290</v>
      </c>
      <c r="U486" s="51">
        <v>377241</v>
      </c>
      <c r="V486" s="54">
        <f t="shared" si="187"/>
        <v>6.428783231083845</v>
      </c>
      <c r="W486" s="54">
        <f t="shared" si="177"/>
        <v>2.5667891406409473</v>
      </c>
      <c r="X486" s="51">
        <v>0</v>
      </c>
      <c r="Y486" s="51">
        <v>0</v>
      </c>
      <c r="Z486">
        <v>342</v>
      </c>
      <c r="AB486" t="s">
        <v>734</v>
      </c>
      <c r="AC486" s="51">
        <v>58680</v>
      </c>
      <c r="AD486" s="27">
        <v>1103933</v>
      </c>
      <c r="AE486" s="27">
        <v>278850</v>
      </c>
      <c r="AF486" s="27">
        <v>0</v>
      </c>
      <c r="AG486" s="27">
        <v>107459</v>
      </c>
      <c r="AH486" s="27">
        <v>1490242</v>
      </c>
      <c r="AI486" s="27">
        <v>0</v>
      </c>
      <c r="AJ486" s="27">
        <v>0</v>
      </c>
      <c r="AK486">
        <v>342</v>
      </c>
      <c r="AM486" t="s">
        <v>536</v>
      </c>
      <c r="AN486" s="51">
        <v>58680</v>
      </c>
      <c r="AO486" s="27">
        <v>1173282</v>
      </c>
      <c r="AP486" s="27">
        <v>188267</v>
      </c>
      <c r="AQ486" s="27">
        <v>247705</v>
      </c>
      <c r="AR486" s="27">
        <v>1609254</v>
      </c>
      <c r="AS486" s="27">
        <v>106440</v>
      </c>
      <c r="AT486" s="10">
        <f t="shared" si="188"/>
        <v>27.424233128834356</v>
      </c>
      <c r="AU486" s="27">
        <v>1389694</v>
      </c>
      <c r="AV486" s="27">
        <v>219560</v>
      </c>
      <c r="AW486" s="27">
        <v>0</v>
      </c>
    </row>
    <row r="487" spans="1:49" ht="12.75">
      <c r="A487">
        <v>343</v>
      </c>
      <c r="C487" t="s">
        <v>887</v>
      </c>
      <c r="D487" s="51">
        <v>19533</v>
      </c>
      <c r="E487" s="55">
        <v>63</v>
      </c>
      <c r="F487" s="51">
        <v>14555</v>
      </c>
      <c r="G487" s="53">
        <v>1.09</v>
      </c>
      <c r="H487" s="54">
        <v>0</v>
      </c>
      <c r="I487" s="54">
        <v>0</v>
      </c>
      <c r="J487" s="54">
        <v>8.17</v>
      </c>
      <c r="K487" s="54">
        <v>0.88</v>
      </c>
      <c r="L487">
        <v>343</v>
      </c>
      <c r="N487" t="s">
        <v>887</v>
      </c>
      <c r="O487" s="51">
        <v>19533</v>
      </c>
      <c r="P487" s="51">
        <v>2901</v>
      </c>
      <c r="Q487" s="51">
        <v>1295</v>
      </c>
      <c r="R487" s="51">
        <v>62774</v>
      </c>
      <c r="S487" s="54">
        <f t="shared" si="186"/>
        <v>3.213740848819946</v>
      </c>
      <c r="T487" s="51">
        <v>115</v>
      </c>
      <c r="U487" s="51">
        <v>66008</v>
      </c>
      <c r="V487" s="54">
        <f t="shared" si="187"/>
        <v>3.379306814109456</v>
      </c>
      <c r="W487" s="54">
        <f t="shared" si="177"/>
        <v>1.0515181444547106</v>
      </c>
      <c r="X487" s="51">
        <v>348</v>
      </c>
      <c r="Y487" s="51">
        <v>730</v>
      </c>
      <c r="Z487">
        <v>343</v>
      </c>
      <c r="AB487" t="s">
        <v>887</v>
      </c>
      <c r="AC487" s="51">
        <v>19533</v>
      </c>
      <c r="AD487" s="27">
        <v>283348</v>
      </c>
      <c r="AE487" s="27">
        <v>73818</v>
      </c>
      <c r="AF487" s="27">
        <v>0</v>
      </c>
      <c r="AG487" s="27">
        <v>32422</v>
      </c>
      <c r="AH487" s="27">
        <v>389588</v>
      </c>
      <c r="AI487" s="27">
        <v>0</v>
      </c>
      <c r="AJ487" s="27">
        <v>0</v>
      </c>
      <c r="AK487">
        <v>343</v>
      </c>
      <c r="AM487" t="s">
        <v>537</v>
      </c>
      <c r="AN487" s="51">
        <v>19533</v>
      </c>
      <c r="AO487" s="27">
        <v>237328</v>
      </c>
      <c r="AP487" s="27">
        <v>50343</v>
      </c>
      <c r="AQ487" s="27">
        <v>89859</v>
      </c>
      <c r="AR487" s="27">
        <v>377530</v>
      </c>
      <c r="AS487" s="27">
        <v>0</v>
      </c>
      <c r="AT487" s="10">
        <f t="shared" si="188"/>
        <v>19.327804228741105</v>
      </c>
      <c r="AU487" s="27">
        <v>303712</v>
      </c>
      <c r="AV487" s="27">
        <v>73818</v>
      </c>
      <c r="AW487" s="27">
        <v>0</v>
      </c>
    </row>
    <row r="488" spans="1:49" ht="12.75">
      <c r="A488">
        <v>344</v>
      </c>
      <c r="C488" t="s">
        <v>930</v>
      </c>
      <c r="D488" s="51">
        <v>11281</v>
      </c>
      <c r="E488" s="55">
        <v>50</v>
      </c>
      <c r="F488" s="51">
        <v>10685</v>
      </c>
      <c r="G488" s="53">
        <v>3</v>
      </c>
      <c r="H488" s="54">
        <v>0</v>
      </c>
      <c r="I488" s="54">
        <v>0</v>
      </c>
      <c r="J488" s="54">
        <v>8</v>
      </c>
      <c r="K488" s="54">
        <v>0</v>
      </c>
      <c r="L488">
        <v>344</v>
      </c>
      <c r="N488" t="s">
        <v>930</v>
      </c>
      <c r="O488" s="51">
        <v>11281</v>
      </c>
      <c r="P488" s="51">
        <v>2748</v>
      </c>
      <c r="Q488" s="51">
        <v>690</v>
      </c>
      <c r="R488" s="51">
        <v>57977</v>
      </c>
      <c r="S488" s="54">
        <f t="shared" si="186"/>
        <v>5.139349348462016</v>
      </c>
      <c r="T488" s="51">
        <v>98</v>
      </c>
      <c r="U488" s="51">
        <v>79636</v>
      </c>
      <c r="V488" s="54">
        <f t="shared" si="187"/>
        <v>7.05930325325769</v>
      </c>
      <c r="W488" s="54">
        <f t="shared" si="177"/>
        <v>1.3735791779498767</v>
      </c>
      <c r="X488" s="51">
        <v>668</v>
      </c>
      <c r="Y488" s="51">
        <v>809</v>
      </c>
      <c r="Z488">
        <v>344</v>
      </c>
      <c r="AB488" t="s">
        <v>930</v>
      </c>
      <c r="AC488" s="51">
        <v>11281</v>
      </c>
      <c r="AD488" s="27">
        <v>356636</v>
      </c>
      <c r="AE488" s="27">
        <v>55047</v>
      </c>
      <c r="AF488" s="27">
        <v>0</v>
      </c>
      <c r="AG488" s="27">
        <v>34073</v>
      </c>
      <c r="AH488" s="27">
        <v>445756</v>
      </c>
      <c r="AI488" s="27">
        <v>0</v>
      </c>
      <c r="AJ488" s="27">
        <v>0</v>
      </c>
      <c r="AK488">
        <v>344</v>
      </c>
      <c r="AM488" t="s">
        <v>930</v>
      </c>
      <c r="AN488" s="51">
        <v>11281</v>
      </c>
      <c r="AO488" s="27">
        <v>221358</v>
      </c>
      <c r="AP488" s="27">
        <v>47914</v>
      </c>
      <c r="AQ488" s="27">
        <v>109867</v>
      </c>
      <c r="AR488" s="27">
        <v>379139</v>
      </c>
      <c r="AS488" s="27">
        <v>0</v>
      </c>
      <c r="AT488" s="10">
        <f t="shared" si="188"/>
        <v>33.60863398634873</v>
      </c>
      <c r="AU488" s="27">
        <v>324092</v>
      </c>
      <c r="AV488" s="27">
        <v>55047</v>
      </c>
      <c r="AW488" s="27">
        <v>0</v>
      </c>
    </row>
    <row r="489" spans="1:49" ht="12.75">
      <c r="A489">
        <v>345</v>
      </c>
      <c r="C489" t="s">
        <v>932</v>
      </c>
      <c r="D489" s="51">
        <v>41213</v>
      </c>
      <c r="E489" s="55">
        <v>66</v>
      </c>
      <c r="F489" s="51">
        <v>29727</v>
      </c>
      <c r="G489" s="53">
        <v>6</v>
      </c>
      <c r="H489" s="54">
        <v>0</v>
      </c>
      <c r="I489" s="54">
        <v>0</v>
      </c>
      <c r="J489" s="54">
        <v>12</v>
      </c>
      <c r="K489" s="54">
        <v>1.5</v>
      </c>
      <c r="L489">
        <v>345</v>
      </c>
      <c r="N489" t="s">
        <v>932</v>
      </c>
      <c r="O489" s="51">
        <v>41213</v>
      </c>
      <c r="P489" s="51">
        <v>9620</v>
      </c>
      <c r="Q489" s="51">
        <v>2433</v>
      </c>
      <c r="R489" s="51">
        <v>108281</v>
      </c>
      <c r="S489" s="54">
        <f t="shared" si="186"/>
        <v>2.6273505932594086</v>
      </c>
      <c r="T489" s="51">
        <v>217</v>
      </c>
      <c r="U489" s="51">
        <v>459845</v>
      </c>
      <c r="V489" s="54">
        <f t="shared" si="187"/>
        <v>11.157765753524373</v>
      </c>
      <c r="W489" s="54">
        <f t="shared" si="177"/>
        <v>4.246774595727782</v>
      </c>
      <c r="X489" s="51">
        <v>364</v>
      </c>
      <c r="Y489" s="51">
        <v>888</v>
      </c>
      <c r="Z489">
        <v>345</v>
      </c>
      <c r="AB489" t="s">
        <v>932</v>
      </c>
      <c r="AC489" s="51">
        <v>41213</v>
      </c>
      <c r="AD489" s="27">
        <v>680683</v>
      </c>
      <c r="AE489" s="27">
        <v>180384</v>
      </c>
      <c r="AF489" s="27">
        <v>42900</v>
      </c>
      <c r="AG489" s="27">
        <v>143915</v>
      </c>
      <c r="AH489" s="27">
        <v>1047882</v>
      </c>
      <c r="AI489" s="27">
        <v>338948</v>
      </c>
      <c r="AJ489" s="27">
        <v>0</v>
      </c>
      <c r="AK489">
        <v>345</v>
      </c>
      <c r="AM489" t="s">
        <v>932</v>
      </c>
      <c r="AN489" s="51">
        <v>41213</v>
      </c>
      <c r="AO489" s="27">
        <v>498656</v>
      </c>
      <c r="AP489" s="27">
        <v>176471</v>
      </c>
      <c r="AQ489" s="27">
        <v>155601</v>
      </c>
      <c r="AR489" s="27">
        <v>830728</v>
      </c>
      <c r="AS489" s="27">
        <v>0</v>
      </c>
      <c r="AT489" s="10">
        <f t="shared" si="188"/>
        <v>20.15694077111591</v>
      </c>
      <c r="AU489" s="27">
        <v>610041</v>
      </c>
      <c r="AV489" s="27">
        <v>177787</v>
      </c>
      <c r="AW489" s="27">
        <v>42900</v>
      </c>
    </row>
    <row r="490" spans="1:49" ht="12.75">
      <c r="A490">
        <v>346</v>
      </c>
      <c r="C490" t="s">
        <v>941</v>
      </c>
      <c r="D490" s="51">
        <v>4478</v>
      </c>
      <c r="E490" s="55">
        <v>60</v>
      </c>
      <c r="F490" s="51">
        <v>3539</v>
      </c>
      <c r="G490" s="53">
        <v>1</v>
      </c>
      <c r="H490" s="54">
        <v>0</v>
      </c>
      <c r="I490" s="54">
        <v>1</v>
      </c>
      <c r="J490" s="54">
        <v>3.3</v>
      </c>
      <c r="K490" s="54">
        <v>0</v>
      </c>
      <c r="L490">
        <v>346</v>
      </c>
      <c r="N490" t="s">
        <v>941</v>
      </c>
      <c r="O490" s="51">
        <v>4478</v>
      </c>
      <c r="P490" s="51">
        <v>1738</v>
      </c>
      <c r="Q490" s="51">
        <v>1336</v>
      </c>
      <c r="R490" s="51">
        <v>42518</v>
      </c>
      <c r="S490" s="54">
        <f t="shared" si="186"/>
        <v>9.494863778472533</v>
      </c>
      <c r="T490" s="51">
        <v>80</v>
      </c>
      <c r="U490" s="51">
        <v>50215</v>
      </c>
      <c r="V490" s="54">
        <f t="shared" si="187"/>
        <v>11.213711478338544</v>
      </c>
      <c r="W490" s="54">
        <f t="shared" si="177"/>
        <v>1.1810292111576273</v>
      </c>
      <c r="X490" s="51">
        <v>287</v>
      </c>
      <c r="Y490" s="51">
        <v>317</v>
      </c>
      <c r="Z490">
        <v>346</v>
      </c>
      <c r="AB490" t="s">
        <v>941</v>
      </c>
      <c r="AC490" s="51">
        <v>4478</v>
      </c>
      <c r="AD490" s="27">
        <v>157369</v>
      </c>
      <c r="AE490" s="27">
        <v>26876</v>
      </c>
      <c r="AF490" s="27">
        <v>0</v>
      </c>
      <c r="AG490" s="27">
        <v>87528</v>
      </c>
      <c r="AH490" s="27">
        <v>271773</v>
      </c>
      <c r="AI490" s="27">
        <v>0</v>
      </c>
      <c r="AJ490" s="27">
        <v>0</v>
      </c>
      <c r="AK490">
        <v>346</v>
      </c>
      <c r="AM490" t="s">
        <v>941</v>
      </c>
      <c r="AN490" s="51">
        <v>4478</v>
      </c>
      <c r="AO490" s="27">
        <v>139290</v>
      </c>
      <c r="AP490" s="27">
        <v>37947</v>
      </c>
      <c r="AQ490" s="27">
        <v>51097</v>
      </c>
      <c r="AR490" s="27">
        <v>228334</v>
      </c>
      <c r="AS490" s="27">
        <v>0</v>
      </c>
      <c r="AT490" s="10">
        <f t="shared" si="188"/>
        <v>50.99017418490398</v>
      </c>
      <c r="AU490" s="27">
        <v>206458</v>
      </c>
      <c r="AV490" s="27">
        <v>21876</v>
      </c>
      <c r="AW490" s="27">
        <v>0</v>
      </c>
    </row>
    <row r="491" spans="1:49" ht="12.75">
      <c r="A491">
        <v>347</v>
      </c>
      <c r="C491" t="s">
        <v>972</v>
      </c>
      <c r="D491" s="51">
        <v>22390</v>
      </c>
      <c r="E491" s="55">
        <v>60</v>
      </c>
      <c r="F491" s="51">
        <v>14079</v>
      </c>
      <c r="G491" s="53">
        <v>1</v>
      </c>
      <c r="H491" s="56">
        <v>1.2</v>
      </c>
      <c r="I491" s="56">
        <v>0</v>
      </c>
      <c r="J491" s="56">
        <v>4</v>
      </c>
      <c r="K491" s="56">
        <v>1</v>
      </c>
      <c r="L491">
        <v>347</v>
      </c>
      <c r="N491" t="s">
        <v>972</v>
      </c>
      <c r="O491" s="51">
        <v>22390</v>
      </c>
      <c r="P491" s="58">
        <v>1900</v>
      </c>
      <c r="Q491" s="58">
        <v>300</v>
      </c>
      <c r="R491" s="58">
        <v>38342</v>
      </c>
      <c r="S491" s="54">
        <f t="shared" si="186"/>
        <v>1.7124609200535954</v>
      </c>
      <c r="T491" s="58">
        <v>76</v>
      </c>
      <c r="U491" s="58">
        <v>127898</v>
      </c>
      <c r="V491" s="54">
        <f t="shared" si="187"/>
        <v>5.712282268870031</v>
      </c>
      <c r="W491" s="54">
        <f t="shared" si="177"/>
        <v>3.3357154034739973</v>
      </c>
      <c r="X491" s="58">
        <v>0</v>
      </c>
      <c r="Y491" s="58">
        <v>0</v>
      </c>
      <c r="Z491">
        <v>347</v>
      </c>
      <c r="AB491" t="s">
        <v>972</v>
      </c>
      <c r="AC491" s="51">
        <v>22390</v>
      </c>
      <c r="AD491" s="28">
        <v>245593</v>
      </c>
      <c r="AE491" s="28">
        <v>79178</v>
      </c>
      <c r="AF491" s="28">
        <v>0</v>
      </c>
      <c r="AG491" s="28">
        <v>96229</v>
      </c>
      <c r="AH491" s="28">
        <v>421000</v>
      </c>
      <c r="AI491" s="28">
        <v>0</v>
      </c>
      <c r="AJ491" s="28">
        <v>0</v>
      </c>
      <c r="AK491">
        <v>347</v>
      </c>
      <c r="AM491" t="s">
        <v>538</v>
      </c>
      <c r="AN491" s="51">
        <v>22390</v>
      </c>
      <c r="AO491" s="27">
        <v>142563</v>
      </c>
      <c r="AP491" s="28">
        <v>33797</v>
      </c>
      <c r="AQ491" s="28">
        <v>200667</v>
      </c>
      <c r="AR491" s="28">
        <v>377027</v>
      </c>
      <c r="AS491" s="27">
        <v>0</v>
      </c>
      <c r="AT491" s="10">
        <f t="shared" si="188"/>
        <v>16.839079946404645</v>
      </c>
      <c r="AU491" s="27">
        <v>297849</v>
      </c>
      <c r="AV491" s="27">
        <v>79178</v>
      </c>
      <c r="AW491" s="27">
        <v>0</v>
      </c>
    </row>
    <row r="492" spans="1:49" ht="12.75">
      <c r="A492">
        <v>348</v>
      </c>
      <c r="C492" t="s">
        <v>1016</v>
      </c>
      <c r="D492" s="51">
        <v>315547</v>
      </c>
      <c r="E492" s="55">
        <v>68</v>
      </c>
      <c r="F492" s="51">
        <v>107469</v>
      </c>
      <c r="G492" s="53">
        <v>19</v>
      </c>
      <c r="H492" s="54">
        <v>3</v>
      </c>
      <c r="I492" s="54">
        <v>0</v>
      </c>
      <c r="J492" s="54">
        <v>59.97</v>
      </c>
      <c r="K492" s="54">
        <v>1.08</v>
      </c>
      <c r="L492">
        <v>348</v>
      </c>
      <c r="N492" t="s">
        <v>1016</v>
      </c>
      <c r="O492" s="51">
        <v>315547</v>
      </c>
      <c r="P492" s="51">
        <v>16596</v>
      </c>
      <c r="Q492" s="51">
        <v>24385</v>
      </c>
      <c r="R492" s="51">
        <v>455969</v>
      </c>
      <c r="S492" s="54">
        <f t="shared" si="186"/>
        <v>1.445011361223526</v>
      </c>
      <c r="T492" s="51">
        <v>831</v>
      </c>
      <c r="U492" s="51">
        <v>481177</v>
      </c>
      <c r="V492" s="54">
        <f t="shared" si="187"/>
        <v>1.5248980342072656</v>
      </c>
      <c r="W492" s="54">
        <f t="shared" si="177"/>
        <v>1.0552844601277718</v>
      </c>
      <c r="X492" s="51">
        <v>9399</v>
      </c>
      <c r="Y492" s="51">
        <v>2577</v>
      </c>
      <c r="Z492">
        <v>348</v>
      </c>
      <c r="AB492" t="s">
        <v>1016</v>
      </c>
      <c r="AC492" s="51">
        <v>315547</v>
      </c>
      <c r="AD492" s="27">
        <v>2335176</v>
      </c>
      <c r="AE492" s="27">
        <v>1665763</v>
      </c>
      <c r="AF492" s="27">
        <v>17763</v>
      </c>
      <c r="AG492" s="27">
        <v>373862</v>
      </c>
      <c r="AH492" s="27">
        <v>4392564</v>
      </c>
      <c r="AI492" s="27">
        <v>20157</v>
      </c>
      <c r="AJ492" s="27">
        <v>0</v>
      </c>
      <c r="AK492">
        <v>348</v>
      </c>
      <c r="AM492" t="s">
        <v>1016</v>
      </c>
      <c r="AN492" s="51">
        <v>315547</v>
      </c>
      <c r="AO492" s="27">
        <v>2609610</v>
      </c>
      <c r="AP492" s="27">
        <v>506385</v>
      </c>
      <c r="AQ492" s="27">
        <v>795163</v>
      </c>
      <c r="AR492" s="27">
        <v>3911158</v>
      </c>
      <c r="AS492" s="28">
        <v>0</v>
      </c>
      <c r="AT492" s="10">
        <f t="shared" si="188"/>
        <v>12.394850846308158</v>
      </c>
      <c r="AU492" s="27">
        <v>2336239</v>
      </c>
      <c r="AV492" s="27">
        <v>1557156</v>
      </c>
      <c r="AW492" s="27">
        <v>17763</v>
      </c>
    </row>
    <row r="493" spans="1:49" ht="12.75">
      <c r="A493">
        <v>349</v>
      </c>
      <c r="C493" t="s">
        <v>1033</v>
      </c>
      <c r="D493" s="51">
        <v>4233</v>
      </c>
      <c r="E493" s="55">
        <v>50</v>
      </c>
      <c r="F493" s="51">
        <v>974</v>
      </c>
      <c r="G493" s="53">
        <v>1</v>
      </c>
      <c r="H493" s="54">
        <v>0</v>
      </c>
      <c r="I493" s="54">
        <v>0</v>
      </c>
      <c r="J493" s="54">
        <v>2.5</v>
      </c>
      <c r="K493" s="54">
        <v>1</v>
      </c>
      <c r="L493">
        <v>349</v>
      </c>
      <c r="N493" t="s">
        <v>1033</v>
      </c>
      <c r="O493" s="51">
        <v>4233</v>
      </c>
      <c r="P493" s="51">
        <v>2086</v>
      </c>
      <c r="Q493" s="51">
        <v>559</v>
      </c>
      <c r="R493" s="51">
        <v>49466</v>
      </c>
      <c r="S493" s="54">
        <f t="shared" si="186"/>
        <v>11.685802031656037</v>
      </c>
      <c r="T493" s="51">
        <v>45</v>
      </c>
      <c r="U493" s="51">
        <v>23607</v>
      </c>
      <c r="V493" s="54">
        <f t="shared" si="187"/>
        <v>5.576895818568391</v>
      </c>
      <c r="W493" s="54">
        <f t="shared" si="177"/>
        <v>0.4772368899850402</v>
      </c>
      <c r="X493" s="51">
        <v>58</v>
      </c>
      <c r="Y493" s="51">
        <v>34</v>
      </c>
      <c r="Z493">
        <v>349</v>
      </c>
      <c r="AB493" t="s">
        <v>1033</v>
      </c>
      <c r="AC493" s="51">
        <v>4233</v>
      </c>
      <c r="AD493" s="27">
        <v>75547</v>
      </c>
      <c r="AE493" s="27">
        <v>17252</v>
      </c>
      <c r="AF493" s="27">
        <v>0</v>
      </c>
      <c r="AG493" s="27">
        <v>29382</v>
      </c>
      <c r="AH493" s="27">
        <v>122181</v>
      </c>
      <c r="AI493" s="27">
        <v>0</v>
      </c>
      <c r="AJ493" s="27">
        <v>0</v>
      </c>
      <c r="AK493">
        <v>349</v>
      </c>
      <c r="AM493" t="s">
        <v>539</v>
      </c>
      <c r="AN493" s="51">
        <v>4233</v>
      </c>
      <c r="AO493" s="27">
        <v>94814</v>
      </c>
      <c r="AP493" s="27">
        <v>34154</v>
      </c>
      <c r="AQ493" s="27">
        <v>23886</v>
      </c>
      <c r="AR493" s="27">
        <v>152854</v>
      </c>
      <c r="AS493" s="28">
        <v>0</v>
      </c>
      <c r="AT493" s="10">
        <f t="shared" si="188"/>
        <v>36.11008740845736</v>
      </c>
      <c r="AU493" s="27">
        <v>135602</v>
      </c>
      <c r="AV493" s="27">
        <v>17252</v>
      </c>
      <c r="AW493" s="27">
        <v>0</v>
      </c>
    </row>
    <row r="494" spans="1:49" ht="12.75">
      <c r="A494">
        <v>350</v>
      </c>
      <c r="C494" t="s">
        <v>1081</v>
      </c>
      <c r="D494" s="51">
        <v>40989</v>
      </c>
      <c r="E494" s="55">
        <v>61</v>
      </c>
      <c r="F494" s="51">
        <v>17007</v>
      </c>
      <c r="G494" s="53">
        <v>2.78</v>
      </c>
      <c r="H494" s="54">
        <v>0</v>
      </c>
      <c r="I494" s="54">
        <v>0</v>
      </c>
      <c r="J494" s="54">
        <v>7.6</v>
      </c>
      <c r="K494" s="54">
        <v>0.62</v>
      </c>
      <c r="L494">
        <v>350</v>
      </c>
      <c r="N494" t="s">
        <v>1081</v>
      </c>
      <c r="O494" s="51">
        <v>40989</v>
      </c>
      <c r="P494" s="51">
        <v>2014</v>
      </c>
      <c r="Q494" s="51">
        <v>340</v>
      </c>
      <c r="R494" s="51">
        <v>73397</v>
      </c>
      <c r="S494" s="54">
        <f t="shared" si="186"/>
        <v>1.7906511503086193</v>
      </c>
      <c r="T494" s="51">
        <v>158</v>
      </c>
      <c r="U494" s="51">
        <v>120112</v>
      </c>
      <c r="V494" s="54">
        <f t="shared" si="187"/>
        <v>2.930347166312913</v>
      </c>
      <c r="W494" s="54">
        <f t="shared" si="177"/>
        <v>1.636470155455945</v>
      </c>
      <c r="X494" s="51">
        <v>298</v>
      </c>
      <c r="Y494" s="51">
        <v>651</v>
      </c>
      <c r="Z494">
        <v>350</v>
      </c>
      <c r="AB494" t="s">
        <v>1081</v>
      </c>
      <c r="AC494" s="51">
        <v>40989</v>
      </c>
      <c r="AD494" s="27">
        <v>205744</v>
      </c>
      <c r="AE494" s="27">
        <v>141946</v>
      </c>
      <c r="AF494" s="27">
        <v>0</v>
      </c>
      <c r="AG494" s="27">
        <v>59461</v>
      </c>
      <c r="AH494" s="27">
        <v>407151</v>
      </c>
      <c r="AI494" s="27">
        <v>0</v>
      </c>
      <c r="AJ494" s="27">
        <v>0</v>
      </c>
      <c r="AK494">
        <v>350</v>
      </c>
      <c r="AM494" t="s">
        <v>1081</v>
      </c>
      <c r="AN494" s="51">
        <v>40989</v>
      </c>
      <c r="AO494" s="27">
        <v>224814</v>
      </c>
      <c r="AP494" s="27">
        <v>73425</v>
      </c>
      <c r="AQ494" s="27">
        <v>110214</v>
      </c>
      <c r="AR494" s="27">
        <v>408453</v>
      </c>
      <c r="AS494" s="27">
        <v>0</v>
      </c>
      <c r="AT494" s="10">
        <f t="shared" si="188"/>
        <v>9.964941813657322</v>
      </c>
      <c r="AU494" s="27">
        <v>276507</v>
      </c>
      <c r="AV494" s="27">
        <v>131946</v>
      </c>
      <c r="AW494" s="27">
        <v>0</v>
      </c>
    </row>
    <row r="495" spans="1:49" ht="12.75">
      <c r="A495">
        <v>351</v>
      </c>
      <c r="C495" t="s">
        <v>30</v>
      </c>
      <c r="D495" s="51">
        <v>7393</v>
      </c>
      <c r="E495" s="55">
        <v>45</v>
      </c>
      <c r="F495" s="51">
        <v>2893</v>
      </c>
      <c r="G495" s="53">
        <v>0</v>
      </c>
      <c r="H495" s="54">
        <v>1</v>
      </c>
      <c r="I495" s="54">
        <v>0</v>
      </c>
      <c r="J495" s="54">
        <v>1.25</v>
      </c>
      <c r="K495" s="54">
        <v>1.5</v>
      </c>
      <c r="L495">
        <v>351</v>
      </c>
      <c r="N495" t="s">
        <v>30</v>
      </c>
      <c r="O495" s="51">
        <v>7393</v>
      </c>
      <c r="P495" s="51">
        <v>1629</v>
      </c>
      <c r="Q495" s="51">
        <v>368</v>
      </c>
      <c r="R495" s="51">
        <v>27251</v>
      </c>
      <c r="S495" s="54">
        <f t="shared" si="186"/>
        <v>3.686054375760855</v>
      </c>
      <c r="T495" s="51">
        <v>44</v>
      </c>
      <c r="U495" s="51">
        <v>38138</v>
      </c>
      <c r="V495" s="54">
        <f t="shared" si="187"/>
        <v>5.158663600703368</v>
      </c>
      <c r="W495" s="54">
        <f t="shared" si="177"/>
        <v>1.3995082749256909</v>
      </c>
      <c r="X495" s="51">
        <v>19</v>
      </c>
      <c r="Y495" s="51">
        <v>103</v>
      </c>
      <c r="Z495">
        <v>351</v>
      </c>
      <c r="AB495" t="s">
        <v>379</v>
      </c>
      <c r="AC495" s="51">
        <v>7393</v>
      </c>
      <c r="AD495" s="27">
        <v>28000</v>
      </c>
      <c r="AE495" s="27">
        <v>32841</v>
      </c>
      <c r="AF495" s="27">
        <v>8000</v>
      </c>
      <c r="AG495" s="27">
        <v>55173</v>
      </c>
      <c r="AH495" s="27">
        <v>124014</v>
      </c>
      <c r="AI495" s="27">
        <v>0</v>
      </c>
      <c r="AJ495" s="27">
        <v>0</v>
      </c>
      <c r="AK495">
        <v>351</v>
      </c>
      <c r="AM495" t="s">
        <v>542</v>
      </c>
      <c r="AN495" s="51">
        <v>7393</v>
      </c>
      <c r="AO495" s="27">
        <v>53407</v>
      </c>
      <c r="AP495" s="27">
        <v>22039</v>
      </c>
      <c r="AQ495" s="27">
        <v>36221</v>
      </c>
      <c r="AR495" s="27">
        <v>111667</v>
      </c>
      <c r="AS495" s="27">
        <v>224546</v>
      </c>
      <c r="AT495" s="10">
        <f t="shared" si="188"/>
        <v>15.10442310293521</v>
      </c>
      <c r="AU495" s="27">
        <v>78826</v>
      </c>
      <c r="AV495" s="27">
        <v>32841</v>
      </c>
      <c r="AW495" s="27">
        <v>0</v>
      </c>
    </row>
    <row r="496" spans="1:49" ht="12.75">
      <c r="A496">
        <v>352</v>
      </c>
      <c r="C496" t="s">
        <v>32</v>
      </c>
      <c r="D496" s="51">
        <v>25878</v>
      </c>
      <c r="E496" s="55">
        <v>60</v>
      </c>
      <c r="F496" s="51">
        <v>11000</v>
      </c>
      <c r="G496" s="53">
        <v>5.43</v>
      </c>
      <c r="H496" s="54">
        <v>0</v>
      </c>
      <c r="I496" s="54">
        <v>1</v>
      </c>
      <c r="J496" s="54">
        <v>5.09</v>
      </c>
      <c r="K496" s="54">
        <v>0.9</v>
      </c>
      <c r="L496">
        <v>352</v>
      </c>
      <c r="N496" t="s">
        <v>32</v>
      </c>
      <c r="O496" s="51">
        <v>25878</v>
      </c>
      <c r="P496" s="51">
        <v>7359</v>
      </c>
      <c r="Q496" s="51">
        <v>2068</v>
      </c>
      <c r="R496" s="51">
        <v>80609</v>
      </c>
      <c r="S496" s="54">
        <f t="shared" si="186"/>
        <v>3.1149625164232164</v>
      </c>
      <c r="T496" s="51">
        <v>115</v>
      </c>
      <c r="U496" s="51">
        <v>144846</v>
      </c>
      <c r="V496" s="54">
        <f t="shared" si="187"/>
        <v>5.597264085323441</v>
      </c>
      <c r="W496" s="54">
        <f t="shared" si="177"/>
        <v>1.7968961282238956</v>
      </c>
      <c r="X496" s="51">
        <v>1355</v>
      </c>
      <c r="Y496" s="51">
        <v>174</v>
      </c>
      <c r="Z496">
        <v>352</v>
      </c>
      <c r="AB496" t="s">
        <v>32</v>
      </c>
      <c r="AC496" s="51">
        <v>25878</v>
      </c>
      <c r="AD496" s="27">
        <v>459446</v>
      </c>
      <c r="AE496" s="27">
        <v>87294</v>
      </c>
      <c r="AF496" s="27">
        <v>0</v>
      </c>
      <c r="AG496" s="27">
        <v>30807</v>
      </c>
      <c r="AH496" s="27">
        <v>577547</v>
      </c>
      <c r="AI496" s="27">
        <v>0</v>
      </c>
      <c r="AJ496" s="27">
        <v>0</v>
      </c>
      <c r="AK496">
        <v>352</v>
      </c>
      <c r="AM496" t="s">
        <v>32</v>
      </c>
      <c r="AN496" s="51">
        <v>25878</v>
      </c>
      <c r="AO496" s="27">
        <v>393178</v>
      </c>
      <c r="AP496" s="27">
        <v>123997</v>
      </c>
      <c r="AQ496" s="27">
        <v>60372</v>
      </c>
      <c r="AR496" s="27">
        <v>577547</v>
      </c>
      <c r="AS496" s="27">
        <v>0</v>
      </c>
      <c r="AT496" s="10">
        <f t="shared" si="188"/>
        <v>22.318069402581344</v>
      </c>
      <c r="AU496" s="27">
        <v>490253</v>
      </c>
      <c r="AV496" s="27">
        <v>87294</v>
      </c>
      <c r="AW496" s="27">
        <v>0</v>
      </c>
    </row>
    <row r="497" spans="1:49" ht="12.75">
      <c r="A497">
        <v>353</v>
      </c>
      <c r="C497" t="s">
        <v>33</v>
      </c>
      <c r="D497" s="51">
        <v>26863</v>
      </c>
      <c r="E497" s="55">
        <v>66.5</v>
      </c>
      <c r="F497" s="51">
        <v>25724</v>
      </c>
      <c r="G497" s="53">
        <v>5.5</v>
      </c>
      <c r="H497" s="56">
        <v>0</v>
      </c>
      <c r="I497" s="56">
        <v>1</v>
      </c>
      <c r="J497" s="56">
        <v>13</v>
      </c>
      <c r="K497" s="56">
        <v>2</v>
      </c>
      <c r="L497">
        <v>353</v>
      </c>
      <c r="N497" t="s">
        <v>33</v>
      </c>
      <c r="O497" s="51">
        <v>26863</v>
      </c>
      <c r="P497" s="58">
        <v>6890</v>
      </c>
      <c r="Q497" s="58">
        <v>2472</v>
      </c>
      <c r="R497" s="58">
        <v>114475</v>
      </c>
      <c r="S497" s="54">
        <f t="shared" si="186"/>
        <v>4.261437665190038</v>
      </c>
      <c r="T497" s="58">
        <v>402</v>
      </c>
      <c r="U497" s="58">
        <v>238982</v>
      </c>
      <c r="V497" s="54">
        <f t="shared" si="187"/>
        <v>8.896325801288016</v>
      </c>
      <c r="W497" s="54">
        <f t="shared" si="177"/>
        <v>2.0876348547717845</v>
      </c>
      <c r="X497" s="58">
        <v>1103</v>
      </c>
      <c r="Y497" s="58">
        <v>1517</v>
      </c>
      <c r="Z497">
        <v>353</v>
      </c>
      <c r="AB497" t="s">
        <v>33</v>
      </c>
      <c r="AC497" s="51">
        <v>26863</v>
      </c>
      <c r="AD497" s="28">
        <v>1201904</v>
      </c>
      <c r="AE497" s="28">
        <v>101780</v>
      </c>
      <c r="AF497" s="28">
        <v>0</v>
      </c>
      <c r="AG497" s="28">
        <v>73014</v>
      </c>
      <c r="AH497" s="28">
        <v>1376698</v>
      </c>
      <c r="AI497" s="28">
        <v>0</v>
      </c>
      <c r="AJ497" s="28">
        <v>0</v>
      </c>
      <c r="AK497">
        <v>353</v>
      </c>
      <c r="AM497" t="s">
        <v>540</v>
      </c>
      <c r="AN497" s="51">
        <v>26863</v>
      </c>
      <c r="AO497" s="27">
        <v>841252</v>
      </c>
      <c r="AP497" s="28">
        <v>174906</v>
      </c>
      <c r="AQ497" s="28">
        <v>251897</v>
      </c>
      <c r="AR497" s="28">
        <v>1268055</v>
      </c>
      <c r="AS497" s="27">
        <v>0</v>
      </c>
      <c r="AT497" s="10">
        <f t="shared" si="188"/>
        <v>47.20451922718981</v>
      </c>
      <c r="AU497" s="27">
        <v>1166275</v>
      </c>
      <c r="AV497" s="27">
        <v>101780</v>
      </c>
      <c r="AW497" s="27">
        <v>0</v>
      </c>
    </row>
    <row r="498" spans="1:49" ht="12.75">
      <c r="A498">
        <v>354</v>
      </c>
      <c r="C498" t="s">
        <v>34</v>
      </c>
      <c r="D498" s="51">
        <v>24993</v>
      </c>
      <c r="E498" s="55">
        <v>61</v>
      </c>
      <c r="F498" s="51">
        <v>6400</v>
      </c>
      <c r="G498" s="53">
        <v>5</v>
      </c>
      <c r="H498" s="56">
        <v>0</v>
      </c>
      <c r="I498" s="56">
        <v>0</v>
      </c>
      <c r="J498" s="56">
        <v>6.9</v>
      </c>
      <c r="K498" s="56">
        <v>0</v>
      </c>
      <c r="L498">
        <v>354</v>
      </c>
      <c r="N498" t="s">
        <v>34</v>
      </c>
      <c r="O498" s="51">
        <v>24993</v>
      </c>
      <c r="P498" s="58">
        <v>2669</v>
      </c>
      <c r="Q498" s="58">
        <v>4779</v>
      </c>
      <c r="R498" s="58">
        <v>59978</v>
      </c>
      <c r="S498" s="54">
        <f t="shared" si="186"/>
        <v>2.3997919417436884</v>
      </c>
      <c r="T498" s="58">
        <v>141</v>
      </c>
      <c r="U498" s="58">
        <v>86347</v>
      </c>
      <c r="V498" s="54">
        <f t="shared" si="187"/>
        <v>3.4548473572600327</v>
      </c>
      <c r="W498" s="54">
        <f t="shared" si="177"/>
        <v>1.4396445363299877</v>
      </c>
      <c r="X498" s="58">
        <v>75</v>
      </c>
      <c r="Y498" s="58">
        <v>1551</v>
      </c>
      <c r="Z498">
        <v>354</v>
      </c>
      <c r="AB498" t="s">
        <v>34</v>
      </c>
      <c r="AC498" s="51">
        <v>24993</v>
      </c>
      <c r="AD498" s="28">
        <v>413598</v>
      </c>
      <c r="AE498" s="28">
        <v>88677</v>
      </c>
      <c r="AF498" s="28">
        <v>0</v>
      </c>
      <c r="AG498" s="28">
        <v>39619</v>
      </c>
      <c r="AH498" s="28">
        <v>541894</v>
      </c>
      <c r="AI498" s="28">
        <v>0</v>
      </c>
      <c r="AJ498" s="28">
        <v>0</v>
      </c>
      <c r="AK498">
        <v>354</v>
      </c>
      <c r="AM498" t="s">
        <v>541</v>
      </c>
      <c r="AN498" s="51">
        <v>24993</v>
      </c>
      <c r="AO498" s="27">
        <v>332497</v>
      </c>
      <c r="AP498" s="28">
        <v>82759</v>
      </c>
      <c r="AQ498" s="28">
        <v>53336</v>
      </c>
      <c r="AR498" s="28">
        <v>468592</v>
      </c>
      <c r="AS498" s="27">
        <v>0</v>
      </c>
      <c r="AT498" s="10">
        <f t="shared" si="188"/>
        <v>18.74892970031609</v>
      </c>
      <c r="AU498" s="27">
        <v>379915</v>
      </c>
      <c r="AV498" s="27">
        <v>88677</v>
      </c>
      <c r="AW498" s="27">
        <v>0</v>
      </c>
    </row>
    <row r="499" spans="1:49" ht="12.75">
      <c r="A499">
        <v>355</v>
      </c>
      <c r="C499" t="s">
        <v>62</v>
      </c>
      <c r="D499" s="51">
        <v>16702</v>
      </c>
      <c r="E499" s="55">
        <v>56</v>
      </c>
      <c r="F499" s="51">
        <v>11263</v>
      </c>
      <c r="G499" s="53">
        <v>2</v>
      </c>
      <c r="H499" s="56">
        <v>0.54</v>
      </c>
      <c r="I499" s="56">
        <v>0</v>
      </c>
      <c r="J499" s="56">
        <v>5.52</v>
      </c>
      <c r="K499" s="56">
        <v>1.4</v>
      </c>
      <c r="L499">
        <v>355</v>
      </c>
      <c r="N499" t="s">
        <v>62</v>
      </c>
      <c r="O499" s="51">
        <v>16702</v>
      </c>
      <c r="P499" s="58">
        <v>2210</v>
      </c>
      <c r="Q499" s="58">
        <v>352</v>
      </c>
      <c r="R499" s="58">
        <v>50930</v>
      </c>
      <c r="S499" s="54">
        <f t="shared" si="186"/>
        <v>3.0493354089330618</v>
      </c>
      <c r="T499" s="58">
        <v>113</v>
      </c>
      <c r="U499" s="58">
        <v>61827</v>
      </c>
      <c r="V499" s="54">
        <f t="shared" si="187"/>
        <v>3.701772242845168</v>
      </c>
      <c r="W499" s="54">
        <f t="shared" si="177"/>
        <v>1.2139603377184371</v>
      </c>
      <c r="X499" s="58">
        <v>78</v>
      </c>
      <c r="Y499" s="58">
        <v>551</v>
      </c>
      <c r="Z499">
        <v>355</v>
      </c>
      <c r="AB499" t="s">
        <v>62</v>
      </c>
      <c r="AC499" s="51">
        <v>16702</v>
      </c>
      <c r="AD499" s="28">
        <v>238036</v>
      </c>
      <c r="AE499" s="28">
        <v>51214</v>
      </c>
      <c r="AF499" s="28">
        <v>0</v>
      </c>
      <c r="AG499" s="28">
        <v>52270</v>
      </c>
      <c r="AH499" s="28">
        <v>341520</v>
      </c>
      <c r="AI499" s="28">
        <v>0</v>
      </c>
      <c r="AJ499" s="28">
        <v>0</v>
      </c>
      <c r="AK499">
        <v>355</v>
      </c>
      <c r="AM499" t="s">
        <v>62</v>
      </c>
      <c r="AN499" s="51">
        <v>16702</v>
      </c>
      <c r="AO499" s="27">
        <v>193223</v>
      </c>
      <c r="AP499" s="28">
        <v>53259</v>
      </c>
      <c r="AQ499" s="28">
        <v>80105</v>
      </c>
      <c r="AR499" s="28">
        <v>326587</v>
      </c>
      <c r="AS499" s="27">
        <v>0</v>
      </c>
      <c r="AT499" s="10">
        <f t="shared" si="188"/>
        <v>19.553766016045984</v>
      </c>
      <c r="AU499" s="27">
        <v>275373</v>
      </c>
      <c r="AV499" s="27">
        <v>51214</v>
      </c>
      <c r="AW499" s="27">
        <v>0</v>
      </c>
    </row>
    <row r="500" spans="1:49" ht="12.75">
      <c r="A500">
        <v>356</v>
      </c>
      <c r="C500" t="s">
        <v>65</v>
      </c>
      <c r="D500" s="51">
        <v>35410</v>
      </c>
      <c r="E500" s="55">
        <v>61</v>
      </c>
      <c r="F500" s="51">
        <v>19698</v>
      </c>
      <c r="G500" s="53">
        <v>5</v>
      </c>
      <c r="H500" s="56">
        <v>1</v>
      </c>
      <c r="I500" s="56">
        <v>0</v>
      </c>
      <c r="J500" s="56">
        <v>10.5</v>
      </c>
      <c r="K500" s="56">
        <v>2</v>
      </c>
      <c r="L500">
        <v>356</v>
      </c>
      <c r="N500" t="s">
        <v>65</v>
      </c>
      <c r="O500" s="51">
        <v>35410</v>
      </c>
      <c r="P500" s="58">
        <v>13518</v>
      </c>
      <c r="Q500" s="58">
        <v>17481</v>
      </c>
      <c r="R500" s="58">
        <v>110177</v>
      </c>
      <c r="S500" s="54">
        <f t="shared" si="186"/>
        <v>3.1114656876588533</v>
      </c>
      <c r="T500" s="58">
        <v>200</v>
      </c>
      <c r="U500" s="58">
        <v>306553</v>
      </c>
      <c r="V500" s="54">
        <f t="shared" si="187"/>
        <v>8.657243716464276</v>
      </c>
      <c r="W500" s="54">
        <f t="shared" si="177"/>
        <v>2.782368370894107</v>
      </c>
      <c r="X500" s="58">
        <v>123</v>
      </c>
      <c r="Y500" s="58">
        <v>825</v>
      </c>
      <c r="Z500">
        <v>356</v>
      </c>
      <c r="AB500" t="s">
        <v>65</v>
      </c>
      <c r="AC500" s="51">
        <v>35410</v>
      </c>
      <c r="AD500" s="28">
        <v>725063</v>
      </c>
      <c r="AE500" s="28">
        <v>152762</v>
      </c>
      <c r="AF500" s="28">
        <v>0</v>
      </c>
      <c r="AG500" s="28">
        <v>124643</v>
      </c>
      <c r="AH500" s="28">
        <v>1002468</v>
      </c>
      <c r="AI500" s="28">
        <v>725063</v>
      </c>
      <c r="AJ500" s="28">
        <v>0</v>
      </c>
      <c r="AK500">
        <v>356</v>
      </c>
      <c r="AM500" t="s">
        <v>543</v>
      </c>
      <c r="AN500" s="51">
        <v>35410</v>
      </c>
      <c r="AO500" s="27">
        <v>539404</v>
      </c>
      <c r="AP500" s="28">
        <v>222533</v>
      </c>
      <c r="AQ500" s="28">
        <v>180773</v>
      </c>
      <c r="AR500" s="28">
        <v>942710</v>
      </c>
      <c r="AS500" s="27">
        <v>39545</v>
      </c>
      <c r="AT500" s="10">
        <f t="shared" si="188"/>
        <v>26.622705450437728</v>
      </c>
      <c r="AU500" s="27">
        <v>789948</v>
      </c>
      <c r="AV500" s="27">
        <v>152762</v>
      </c>
      <c r="AW500" s="27">
        <v>0</v>
      </c>
    </row>
    <row r="501" spans="3:49" ht="12.75">
      <c r="C501" s="60" t="s">
        <v>643</v>
      </c>
      <c r="D501" s="51">
        <f>SUM(D474:D500)</f>
        <v>752308</v>
      </c>
      <c r="F501" s="51">
        <f>SUM(F474:F500)</f>
        <v>389605</v>
      </c>
      <c r="G501" s="53">
        <v>91.67</v>
      </c>
      <c r="H501" s="56">
        <f>SUM(H474:H500)</f>
        <v>7.74</v>
      </c>
      <c r="I501" s="56">
        <f>SUM(I474:I500)</f>
        <v>4</v>
      </c>
      <c r="J501" s="56">
        <f>SUM(J474:J500)</f>
        <v>228.67000000000002</v>
      </c>
      <c r="K501" s="56">
        <f>SUM(K474:K500)</f>
        <v>22.24</v>
      </c>
      <c r="N501" s="60" t="s">
        <v>643</v>
      </c>
      <c r="O501" s="51">
        <f>SUM(O474:O500)</f>
        <v>752308</v>
      </c>
      <c r="P501" s="58">
        <f aca="true" t="shared" si="189" ref="P501:Y501">SUM(P474:P500)</f>
        <v>128517</v>
      </c>
      <c r="Q501" s="58">
        <f t="shared" si="189"/>
        <v>96210</v>
      </c>
      <c r="R501" s="58">
        <f t="shared" si="189"/>
        <v>2069270</v>
      </c>
      <c r="S501" s="54">
        <f>R501/O501</f>
        <v>2.7505622697086833</v>
      </c>
      <c r="T501" s="58">
        <f t="shared" si="189"/>
        <v>4198</v>
      </c>
      <c r="U501" s="58">
        <f t="shared" si="189"/>
        <v>3978671</v>
      </c>
      <c r="V501" s="54">
        <f>U501/O501</f>
        <v>5.2886198206053905</v>
      </c>
      <c r="W501" s="54">
        <f>U501/R501</f>
        <v>1.9227413532308495</v>
      </c>
      <c r="X501" s="58">
        <f t="shared" si="189"/>
        <v>19761</v>
      </c>
      <c r="Y501" s="58">
        <f t="shared" si="189"/>
        <v>12078</v>
      </c>
      <c r="AB501" s="60" t="s">
        <v>643</v>
      </c>
      <c r="AC501" s="51">
        <f>SUM(AC474:AC500)</f>
        <v>752308</v>
      </c>
      <c r="AD501" s="28">
        <f aca="true" t="shared" si="190" ref="AD501:AJ501">SUM(AD474:AD500)</f>
        <v>12331546</v>
      </c>
      <c r="AE501" s="28">
        <f t="shared" si="190"/>
        <v>3802581</v>
      </c>
      <c r="AF501" s="28">
        <f t="shared" si="190"/>
        <v>83663</v>
      </c>
      <c r="AG501" s="28">
        <f t="shared" si="190"/>
        <v>2006029</v>
      </c>
      <c r="AH501" s="28">
        <f t="shared" si="190"/>
        <v>18223819</v>
      </c>
      <c r="AI501" s="28">
        <f t="shared" si="190"/>
        <v>1136510</v>
      </c>
      <c r="AJ501" s="28">
        <f t="shared" si="190"/>
        <v>0</v>
      </c>
      <c r="AM501" s="60" t="s">
        <v>643</v>
      </c>
      <c r="AN501" s="51">
        <f>SUM(AN474:AN500)</f>
        <v>752308</v>
      </c>
      <c r="AO501" s="27">
        <v>10740320</v>
      </c>
      <c r="AP501" s="28">
        <f aca="true" t="shared" si="191" ref="AP501:AW501">SUM(AP474:AP500)</f>
        <v>2598816</v>
      </c>
      <c r="AQ501" s="28">
        <f t="shared" si="191"/>
        <v>3895075</v>
      </c>
      <c r="AR501" s="28">
        <f t="shared" si="191"/>
        <v>17234211</v>
      </c>
      <c r="AS501" s="27">
        <f t="shared" si="191"/>
        <v>370531</v>
      </c>
      <c r="AT501" s="10">
        <f>AR501/AN501</f>
        <v>22.908451059938216</v>
      </c>
      <c r="AU501" s="27">
        <f t="shared" si="191"/>
        <v>13495645</v>
      </c>
      <c r="AV501" s="27">
        <f t="shared" si="191"/>
        <v>3662903</v>
      </c>
      <c r="AW501" s="27">
        <f t="shared" si="191"/>
        <v>75663</v>
      </c>
    </row>
    <row r="502" spans="8:44" ht="12.75">
      <c r="H502" s="56"/>
      <c r="I502" s="56"/>
      <c r="J502" s="56"/>
      <c r="K502" s="56"/>
      <c r="P502" s="58"/>
      <c r="Q502" s="58"/>
      <c r="R502" s="58"/>
      <c r="T502" s="58"/>
      <c r="U502" s="58"/>
      <c r="X502" s="58"/>
      <c r="Y502" s="58"/>
      <c r="AD502" s="28"/>
      <c r="AE502" s="28"/>
      <c r="AF502" s="28"/>
      <c r="AG502" s="28"/>
      <c r="AH502" s="28"/>
      <c r="AI502" s="28"/>
      <c r="AJ502" s="28"/>
      <c r="AP502" s="28"/>
      <c r="AQ502" s="28"/>
      <c r="AR502" s="28"/>
    </row>
    <row r="503" spans="1:44" ht="12.75">
      <c r="A503" t="s">
        <v>141</v>
      </c>
      <c r="H503" s="56"/>
      <c r="I503" s="56"/>
      <c r="J503" s="56"/>
      <c r="K503" s="56"/>
      <c r="L503" t="s">
        <v>141</v>
      </c>
      <c r="P503" s="58"/>
      <c r="Q503" s="58"/>
      <c r="R503" s="58"/>
      <c r="T503" s="58"/>
      <c r="U503" s="58"/>
      <c r="X503" s="58"/>
      <c r="Y503" s="58"/>
      <c r="Z503" t="s">
        <v>141</v>
      </c>
      <c r="AD503" s="28"/>
      <c r="AE503" s="28"/>
      <c r="AF503" s="28"/>
      <c r="AG503" s="28"/>
      <c r="AH503" s="28"/>
      <c r="AI503" s="28"/>
      <c r="AJ503" s="28"/>
      <c r="AK503" t="s">
        <v>141</v>
      </c>
      <c r="AP503" s="28"/>
      <c r="AQ503" s="28"/>
      <c r="AR503" s="28"/>
    </row>
    <row r="504" spans="1:49" ht="12.75">
      <c r="A504">
        <v>357</v>
      </c>
      <c r="C504" t="s">
        <v>15</v>
      </c>
      <c r="D504" s="51">
        <v>21286</v>
      </c>
      <c r="E504" s="55">
        <v>47</v>
      </c>
      <c r="F504" s="51">
        <v>3193</v>
      </c>
      <c r="G504" s="53">
        <v>1</v>
      </c>
      <c r="H504" s="54">
        <v>0.75</v>
      </c>
      <c r="I504" s="54">
        <v>0</v>
      </c>
      <c r="J504" s="54">
        <v>3.16</v>
      </c>
      <c r="K504" s="54">
        <v>1.11</v>
      </c>
      <c r="L504">
        <v>357</v>
      </c>
      <c r="N504" t="s">
        <v>15</v>
      </c>
      <c r="O504" s="51">
        <v>21286</v>
      </c>
      <c r="P504" s="51">
        <v>1378</v>
      </c>
      <c r="Q504" s="51">
        <v>799</v>
      </c>
      <c r="R504" s="51">
        <v>32477</v>
      </c>
      <c r="S504" s="54">
        <f>R504/D504</f>
        <v>1.525744620877572</v>
      </c>
      <c r="T504" s="51">
        <v>122</v>
      </c>
      <c r="U504" s="51">
        <v>52029</v>
      </c>
      <c r="V504" s="54">
        <f>U504/D504</f>
        <v>2.4442826270788314</v>
      </c>
      <c r="W504" s="54">
        <f t="shared" si="177"/>
        <v>1.6020260492040521</v>
      </c>
      <c r="X504" s="51">
        <v>7</v>
      </c>
      <c r="Y504" s="51">
        <v>335</v>
      </c>
      <c r="Z504">
        <v>357</v>
      </c>
      <c r="AB504" t="s">
        <v>15</v>
      </c>
      <c r="AC504" s="51">
        <v>21286</v>
      </c>
      <c r="AD504" s="27">
        <v>20022</v>
      </c>
      <c r="AE504" s="27">
        <v>43193</v>
      </c>
      <c r="AF504" s="27">
        <v>0</v>
      </c>
      <c r="AG504" s="27">
        <v>46367</v>
      </c>
      <c r="AH504" s="27">
        <v>109582</v>
      </c>
      <c r="AI504" s="27">
        <v>14372</v>
      </c>
      <c r="AJ504" s="27">
        <v>0</v>
      </c>
      <c r="AK504">
        <v>357</v>
      </c>
      <c r="AM504" t="s">
        <v>544</v>
      </c>
      <c r="AN504" s="51">
        <v>21286</v>
      </c>
      <c r="AO504" s="27">
        <v>105826</v>
      </c>
      <c r="AP504" s="27">
        <v>29689</v>
      </c>
      <c r="AQ504" s="27">
        <v>29708</v>
      </c>
      <c r="AR504" s="27">
        <v>165223</v>
      </c>
      <c r="AS504" s="27">
        <v>459839</v>
      </c>
      <c r="AT504" s="10">
        <f>AR504/D504</f>
        <v>7.76205017382317</v>
      </c>
      <c r="AU504" s="27">
        <v>122030</v>
      </c>
      <c r="AV504" s="27">
        <v>43193</v>
      </c>
      <c r="AW504" s="27">
        <v>0</v>
      </c>
    </row>
    <row r="505" spans="3:49" ht="12.75">
      <c r="C505" s="60" t="s">
        <v>644</v>
      </c>
      <c r="D505" s="51">
        <f>SUM(D504)</f>
        <v>21286</v>
      </c>
      <c r="F505" s="51">
        <f>SUM(F504)</f>
        <v>3193</v>
      </c>
      <c r="G505" s="53">
        <v>1</v>
      </c>
      <c r="H505" s="54">
        <f>SUM(H504)</f>
        <v>0.75</v>
      </c>
      <c r="I505" s="54">
        <f>SUM(I504)</f>
        <v>0</v>
      </c>
      <c r="J505" s="54">
        <f>SUM(J504)</f>
        <v>3.16</v>
      </c>
      <c r="K505" s="54">
        <f>SUM(K504)</f>
        <v>1.11</v>
      </c>
      <c r="N505" s="60" t="s">
        <v>644</v>
      </c>
      <c r="O505" s="51">
        <f>SUM(O504)</f>
        <v>21286</v>
      </c>
      <c r="P505" s="51">
        <f aca="true" t="shared" si="192" ref="P505:Y505">SUM(P504)</f>
        <v>1378</v>
      </c>
      <c r="Q505" s="51">
        <f t="shared" si="192"/>
        <v>799</v>
      </c>
      <c r="R505" s="51">
        <f t="shared" si="192"/>
        <v>32477</v>
      </c>
      <c r="S505" s="54">
        <f t="shared" si="192"/>
        <v>1.525744620877572</v>
      </c>
      <c r="T505" s="51">
        <f t="shared" si="192"/>
        <v>122</v>
      </c>
      <c r="U505" s="51">
        <f t="shared" si="192"/>
        <v>52029</v>
      </c>
      <c r="V505" s="54">
        <f t="shared" si="192"/>
        <v>2.4442826270788314</v>
      </c>
      <c r="W505" s="54">
        <f t="shared" si="192"/>
        <v>1.6020260492040521</v>
      </c>
      <c r="X505" s="51">
        <f t="shared" si="192"/>
        <v>7</v>
      </c>
      <c r="Y505" s="51">
        <f t="shared" si="192"/>
        <v>335</v>
      </c>
      <c r="AB505" s="60" t="s">
        <v>644</v>
      </c>
      <c r="AC505" s="51">
        <f>SUM(AC504)</f>
        <v>21286</v>
      </c>
      <c r="AD505" s="27">
        <f aca="true" t="shared" si="193" ref="AD505:AJ505">SUM(AD504)</f>
        <v>20022</v>
      </c>
      <c r="AE505" s="27">
        <f t="shared" si="193"/>
        <v>43193</v>
      </c>
      <c r="AF505" s="27">
        <f t="shared" si="193"/>
        <v>0</v>
      </c>
      <c r="AG505" s="27">
        <f t="shared" si="193"/>
        <v>46367</v>
      </c>
      <c r="AH505" s="27">
        <f t="shared" si="193"/>
        <v>109582</v>
      </c>
      <c r="AI505" s="27">
        <f t="shared" si="193"/>
        <v>14372</v>
      </c>
      <c r="AJ505" s="27">
        <f t="shared" si="193"/>
        <v>0</v>
      </c>
      <c r="AM505" s="60" t="s">
        <v>644</v>
      </c>
      <c r="AN505" s="51">
        <f>SUM(AN504)</f>
        <v>21286</v>
      </c>
      <c r="AO505" s="27">
        <v>105826</v>
      </c>
      <c r="AP505" s="27">
        <f aca="true" t="shared" si="194" ref="AP505:AW505">SUM(AP504)</f>
        <v>29689</v>
      </c>
      <c r="AQ505" s="27">
        <f t="shared" si="194"/>
        <v>29708</v>
      </c>
      <c r="AR505" s="27">
        <f t="shared" si="194"/>
        <v>165223</v>
      </c>
      <c r="AS505" s="27">
        <f t="shared" si="194"/>
        <v>459839</v>
      </c>
      <c r="AT505" s="10">
        <f t="shared" si="194"/>
        <v>7.76205017382317</v>
      </c>
      <c r="AU505" s="27">
        <f t="shared" si="194"/>
        <v>122030</v>
      </c>
      <c r="AV505" s="27">
        <f t="shared" si="194"/>
        <v>43193</v>
      </c>
      <c r="AW505" s="27">
        <f t="shared" si="194"/>
        <v>0</v>
      </c>
    </row>
    <row r="507" spans="1:37" ht="12.75">
      <c r="A507" t="s">
        <v>97</v>
      </c>
      <c r="L507" t="s">
        <v>97</v>
      </c>
      <c r="Z507" t="s">
        <v>97</v>
      </c>
      <c r="AK507" t="s">
        <v>97</v>
      </c>
    </row>
    <row r="508" spans="1:49" ht="12.75">
      <c r="A508">
        <v>358</v>
      </c>
      <c r="C508" t="s">
        <v>762</v>
      </c>
      <c r="D508" s="51">
        <v>18745</v>
      </c>
      <c r="E508" s="55">
        <v>44</v>
      </c>
      <c r="F508" s="51">
        <v>8016</v>
      </c>
      <c r="G508" s="53">
        <v>0</v>
      </c>
      <c r="H508" s="54">
        <v>0.75</v>
      </c>
      <c r="I508" s="54">
        <v>0</v>
      </c>
      <c r="J508" s="54">
        <v>1.33</v>
      </c>
      <c r="K508" s="54">
        <v>0.25</v>
      </c>
      <c r="L508">
        <v>358</v>
      </c>
      <c r="N508" t="s">
        <v>762</v>
      </c>
      <c r="O508" s="51">
        <v>18745</v>
      </c>
      <c r="P508" s="51">
        <v>3199</v>
      </c>
      <c r="Q508" s="51">
        <v>474</v>
      </c>
      <c r="R508" s="51">
        <v>28469</v>
      </c>
      <c r="S508" s="54">
        <f aca="true" t="shared" si="195" ref="S508:S514">R508/D508</f>
        <v>1.5187516671112296</v>
      </c>
      <c r="T508" s="51">
        <v>40</v>
      </c>
      <c r="U508" s="51">
        <v>27381</v>
      </c>
      <c r="V508" s="54">
        <f aca="true" t="shared" si="196" ref="V508:V514">U508/D508</f>
        <v>1.4607095225393438</v>
      </c>
      <c r="W508" s="54">
        <f t="shared" si="177"/>
        <v>0.9617829920264147</v>
      </c>
      <c r="X508" s="51">
        <v>47</v>
      </c>
      <c r="Y508" s="51">
        <v>621</v>
      </c>
      <c r="Z508">
        <v>358</v>
      </c>
      <c r="AB508" t="s">
        <v>762</v>
      </c>
      <c r="AC508" s="51">
        <v>18745</v>
      </c>
      <c r="AD508" s="27">
        <v>16000</v>
      </c>
      <c r="AE508" s="27">
        <v>24285</v>
      </c>
      <c r="AF508" s="27">
        <v>0</v>
      </c>
      <c r="AG508" s="27">
        <v>56127</v>
      </c>
      <c r="AH508" s="27">
        <v>96412</v>
      </c>
      <c r="AI508" s="27">
        <v>7000</v>
      </c>
      <c r="AJ508" s="27">
        <v>0</v>
      </c>
      <c r="AK508">
        <v>358</v>
      </c>
      <c r="AM508" t="s">
        <v>762</v>
      </c>
      <c r="AN508" s="51">
        <v>18745</v>
      </c>
      <c r="AO508" s="27">
        <v>40611</v>
      </c>
      <c r="AP508" s="27">
        <v>43791</v>
      </c>
      <c r="AQ508" s="27">
        <v>22593</v>
      </c>
      <c r="AR508" s="27">
        <v>106995</v>
      </c>
      <c r="AS508" s="27">
        <v>1000</v>
      </c>
      <c r="AT508" s="10">
        <f aca="true" t="shared" si="197" ref="AT508:AT514">AR508/D508</f>
        <v>5.707922112563351</v>
      </c>
      <c r="AU508" s="27">
        <v>82710</v>
      </c>
      <c r="AV508" s="27">
        <v>24285</v>
      </c>
      <c r="AW508" s="27">
        <v>0</v>
      </c>
    </row>
    <row r="509" spans="1:49" ht="12.75">
      <c r="A509">
        <v>359</v>
      </c>
      <c r="C509" t="s">
        <v>780</v>
      </c>
      <c r="D509" s="51">
        <v>116561</v>
      </c>
      <c r="E509" s="55">
        <v>65</v>
      </c>
      <c r="F509" s="51">
        <v>55174</v>
      </c>
      <c r="G509" s="53">
        <v>10.2</v>
      </c>
      <c r="H509" s="54">
        <v>1</v>
      </c>
      <c r="I509" s="54">
        <v>2.55</v>
      </c>
      <c r="J509" s="54">
        <v>23.8</v>
      </c>
      <c r="K509" s="54">
        <v>0</v>
      </c>
      <c r="L509">
        <v>359</v>
      </c>
      <c r="N509" t="s">
        <v>780</v>
      </c>
      <c r="O509" s="51">
        <v>116561</v>
      </c>
      <c r="P509" s="51">
        <v>37091</v>
      </c>
      <c r="Q509" s="51">
        <v>611</v>
      </c>
      <c r="R509" s="51">
        <v>221312</v>
      </c>
      <c r="S509" s="54">
        <f t="shared" si="195"/>
        <v>1.8986796612932284</v>
      </c>
      <c r="T509" s="51">
        <v>345</v>
      </c>
      <c r="U509" s="58">
        <v>691772</v>
      </c>
      <c r="V509" s="54">
        <f t="shared" si="196"/>
        <v>5.934849563747737</v>
      </c>
      <c r="W509" s="54">
        <f t="shared" si="177"/>
        <v>3.1257771833429726</v>
      </c>
      <c r="X509" s="58">
        <v>4615</v>
      </c>
      <c r="Y509" s="58">
        <v>1922</v>
      </c>
      <c r="Z509">
        <v>359</v>
      </c>
      <c r="AB509" t="s">
        <v>780</v>
      </c>
      <c r="AC509" s="51">
        <v>116561</v>
      </c>
      <c r="AD509" s="28">
        <v>1485917</v>
      </c>
      <c r="AE509" s="28">
        <v>571757</v>
      </c>
      <c r="AF509" s="28">
        <v>56405</v>
      </c>
      <c r="AG509" s="28">
        <v>453861</v>
      </c>
      <c r="AH509" s="28">
        <v>2567940</v>
      </c>
      <c r="AI509" s="28">
        <v>0</v>
      </c>
      <c r="AJ509" s="28">
        <v>4754</v>
      </c>
      <c r="AK509">
        <v>359</v>
      </c>
      <c r="AM509" t="s">
        <v>545</v>
      </c>
      <c r="AN509" s="51">
        <v>116561</v>
      </c>
      <c r="AO509" s="27">
        <v>1698096</v>
      </c>
      <c r="AP509" s="28">
        <v>313025</v>
      </c>
      <c r="AQ509" s="28">
        <v>322242</v>
      </c>
      <c r="AR509" s="28">
        <v>2333363</v>
      </c>
      <c r="AS509" s="27">
        <v>235420</v>
      </c>
      <c r="AT509" s="10">
        <f t="shared" si="197"/>
        <v>20.01838522318786</v>
      </c>
      <c r="AU509" s="27">
        <v>1696138</v>
      </c>
      <c r="AV509" s="27">
        <v>568301</v>
      </c>
      <c r="AW509" s="27">
        <v>68924</v>
      </c>
    </row>
    <row r="510" spans="1:49" ht="12.75">
      <c r="A510">
        <v>360</v>
      </c>
      <c r="C510" t="s">
        <v>862</v>
      </c>
      <c r="D510" s="51">
        <v>54719</v>
      </c>
      <c r="E510" s="55">
        <v>65</v>
      </c>
      <c r="F510" s="51">
        <v>18829</v>
      </c>
      <c r="G510" s="53">
        <v>7</v>
      </c>
      <c r="H510" s="54">
        <v>0</v>
      </c>
      <c r="I510" s="54">
        <v>1.67</v>
      </c>
      <c r="J510" s="54">
        <v>18.98</v>
      </c>
      <c r="K510" s="54">
        <v>0</v>
      </c>
      <c r="L510">
        <v>360</v>
      </c>
      <c r="N510" t="s">
        <v>862</v>
      </c>
      <c r="O510" s="51">
        <v>54719</v>
      </c>
      <c r="P510" s="51">
        <v>11615</v>
      </c>
      <c r="Q510" s="51">
        <v>8549</v>
      </c>
      <c r="R510" s="51">
        <v>192146</v>
      </c>
      <c r="S510" s="54">
        <f t="shared" si="195"/>
        <v>3.5115042307059703</v>
      </c>
      <c r="T510" s="51">
        <v>1503</v>
      </c>
      <c r="U510" s="51">
        <v>275096</v>
      </c>
      <c r="V510" s="54">
        <f t="shared" si="196"/>
        <v>5.027431056854109</v>
      </c>
      <c r="W510" s="54">
        <f t="shared" si="177"/>
        <v>1.431702975862105</v>
      </c>
      <c r="X510" s="51">
        <v>3703</v>
      </c>
      <c r="Y510" s="51">
        <v>2367</v>
      </c>
      <c r="Z510">
        <v>360</v>
      </c>
      <c r="AB510" t="s">
        <v>862</v>
      </c>
      <c r="AC510" s="51">
        <v>54719</v>
      </c>
      <c r="AD510" s="27">
        <v>920846</v>
      </c>
      <c r="AE510" s="27">
        <v>397472</v>
      </c>
      <c r="AF510" s="27">
        <v>9207</v>
      </c>
      <c r="AG510" s="27">
        <v>179929</v>
      </c>
      <c r="AH510" s="27">
        <v>1507454</v>
      </c>
      <c r="AI510" s="27">
        <v>920846</v>
      </c>
      <c r="AJ510" s="27">
        <v>0</v>
      </c>
      <c r="AK510">
        <v>360</v>
      </c>
      <c r="AM510" t="s">
        <v>862</v>
      </c>
      <c r="AN510" s="51">
        <v>54719</v>
      </c>
      <c r="AO510" s="27">
        <v>853252</v>
      </c>
      <c r="AP510" s="27">
        <v>194084</v>
      </c>
      <c r="AQ510" s="27">
        <v>409864</v>
      </c>
      <c r="AR510" s="27">
        <v>1457200</v>
      </c>
      <c r="AS510" s="27">
        <v>0</v>
      </c>
      <c r="AT510" s="10">
        <f t="shared" si="197"/>
        <v>26.630603629452292</v>
      </c>
      <c r="AU510" s="27">
        <v>1055325</v>
      </c>
      <c r="AV510" s="27">
        <v>397473</v>
      </c>
      <c r="AW510" s="27">
        <v>4402</v>
      </c>
    </row>
    <row r="511" spans="1:49" ht="12.75">
      <c r="A511">
        <v>361</v>
      </c>
      <c r="C511" t="s">
        <v>920</v>
      </c>
      <c r="D511" s="51">
        <v>5606</v>
      </c>
      <c r="E511" s="55">
        <v>47</v>
      </c>
      <c r="F511" s="51">
        <v>3024</v>
      </c>
      <c r="G511" s="53">
        <v>1</v>
      </c>
      <c r="H511" s="54">
        <v>0</v>
      </c>
      <c r="I511" s="54">
        <v>0</v>
      </c>
      <c r="J511" s="54">
        <v>1.25</v>
      </c>
      <c r="K511" s="54">
        <v>1.45</v>
      </c>
      <c r="L511">
        <v>361</v>
      </c>
      <c r="N511" t="s">
        <v>920</v>
      </c>
      <c r="O511" s="51">
        <v>5606</v>
      </c>
      <c r="P511" s="51">
        <v>3037</v>
      </c>
      <c r="Q511" s="51">
        <v>2262</v>
      </c>
      <c r="R511" s="51">
        <v>22827</v>
      </c>
      <c r="S511" s="54">
        <f t="shared" si="195"/>
        <v>4.071887263646094</v>
      </c>
      <c r="T511" s="51">
        <v>49</v>
      </c>
      <c r="U511" s="51">
        <v>40880</v>
      </c>
      <c r="V511" s="54">
        <f t="shared" si="196"/>
        <v>7.292186942561541</v>
      </c>
      <c r="W511" s="54">
        <f t="shared" si="177"/>
        <v>1.7908616988653787</v>
      </c>
      <c r="X511" s="51">
        <v>0</v>
      </c>
      <c r="Y511" s="51">
        <v>55</v>
      </c>
      <c r="Z511">
        <v>361</v>
      </c>
      <c r="AB511" t="s">
        <v>920</v>
      </c>
      <c r="AC511" s="51">
        <v>5606</v>
      </c>
      <c r="AD511" s="27">
        <v>45000</v>
      </c>
      <c r="AE511" s="27">
        <v>24281</v>
      </c>
      <c r="AF511" s="27">
        <v>0</v>
      </c>
      <c r="AG511" s="27">
        <v>36072</v>
      </c>
      <c r="AH511" s="27">
        <v>105353</v>
      </c>
      <c r="AI511" s="27">
        <v>0</v>
      </c>
      <c r="AJ511" s="27">
        <v>0</v>
      </c>
      <c r="AK511">
        <v>361</v>
      </c>
      <c r="AM511" t="s">
        <v>920</v>
      </c>
      <c r="AN511" s="51">
        <v>5606</v>
      </c>
      <c r="AO511" s="27">
        <v>48412</v>
      </c>
      <c r="AP511" s="27">
        <v>29658</v>
      </c>
      <c r="AQ511" s="27">
        <v>21258</v>
      </c>
      <c r="AR511" s="27">
        <v>99328</v>
      </c>
      <c r="AS511" s="27">
        <v>0</v>
      </c>
      <c r="AT511" s="10">
        <f t="shared" si="197"/>
        <v>17.71815911523368</v>
      </c>
      <c r="AU511" s="27">
        <v>75047</v>
      </c>
      <c r="AV511" s="27">
        <v>24281</v>
      </c>
      <c r="AW511" s="27">
        <v>0</v>
      </c>
    </row>
    <row r="512" spans="1:49" ht="12.75">
      <c r="A512">
        <v>362</v>
      </c>
      <c r="C512" t="s">
        <v>990</v>
      </c>
      <c r="D512" s="51">
        <v>13671</v>
      </c>
      <c r="E512" s="55">
        <v>49</v>
      </c>
      <c r="F512" s="51">
        <v>6811</v>
      </c>
      <c r="G512" s="53">
        <v>1</v>
      </c>
      <c r="H512" s="54">
        <v>2.03</v>
      </c>
      <c r="I512" s="54">
        <v>1.35</v>
      </c>
      <c r="J512" s="54">
        <v>1.4</v>
      </c>
      <c r="K512" s="54">
        <v>0</v>
      </c>
      <c r="L512">
        <v>362</v>
      </c>
      <c r="N512" t="s">
        <v>990</v>
      </c>
      <c r="O512" s="51">
        <v>13671</v>
      </c>
      <c r="P512" s="51">
        <v>1957</v>
      </c>
      <c r="Q512" s="51">
        <v>514</v>
      </c>
      <c r="R512" s="51">
        <v>43233</v>
      </c>
      <c r="S512" s="54">
        <f t="shared" si="195"/>
        <v>3.162387535659425</v>
      </c>
      <c r="T512" s="51">
        <v>149</v>
      </c>
      <c r="U512" s="51">
        <v>43993</v>
      </c>
      <c r="V512" s="54">
        <f t="shared" si="196"/>
        <v>3.217979664984273</v>
      </c>
      <c r="W512" s="54">
        <f t="shared" si="177"/>
        <v>1.0175791640644878</v>
      </c>
      <c r="X512" s="51">
        <v>78</v>
      </c>
      <c r="Y512" s="51">
        <v>137</v>
      </c>
      <c r="Z512">
        <v>362</v>
      </c>
      <c r="AB512" t="s">
        <v>990</v>
      </c>
      <c r="AC512" s="51">
        <v>13671</v>
      </c>
      <c r="AD512" s="27">
        <v>126010</v>
      </c>
      <c r="AE512" s="27">
        <v>51493</v>
      </c>
      <c r="AF512" s="27">
        <v>0</v>
      </c>
      <c r="AG512" s="27">
        <v>16213</v>
      </c>
      <c r="AH512" s="27">
        <v>193716</v>
      </c>
      <c r="AI512" s="27">
        <v>35500</v>
      </c>
      <c r="AJ512" s="27">
        <v>0</v>
      </c>
      <c r="AK512">
        <v>362</v>
      </c>
      <c r="AM512" t="s">
        <v>546</v>
      </c>
      <c r="AN512" s="51">
        <v>13671</v>
      </c>
      <c r="AO512" s="27">
        <v>107685</v>
      </c>
      <c r="AP512" s="27">
        <v>30205</v>
      </c>
      <c r="AQ512" s="27">
        <v>43983</v>
      </c>
      <c r="AR512" s="27">
        <v>181873</v>
      </c>
      <c r="AS512" s="27">
        <v>0</v>
      </c>
      <c r="AT512" s="10">
        <f t="shared" si="197"/>
        <v>13.303562285129106</v>
      </c>
      <c r="AU512" s="27">
        <v>130380</v>
      </c>
      <c r="AV512" s="27">
        <v>51493</v>
      </c>
      <c r="AW512" s="27">
        <v>0</v>
      </c>
    </row>
    <row r="513" spans="1:49" ht="12.75">
      <c r="A513">
        <v>363</v>
      </c>
      <c r="C513" t="s">
        <v>999</v>
      </c>
      <c r="D513" s="51">
        <v>22690</v>
      </c>
      <c r="E513" s="55">
        <v>51</v>
      </c>
      <c r="F513" s="51">
        <v>14220</v>
      </c>
      <c r="G513" s="53">
        <v>1</v>
      </c>
      <c r="H513" s="54">
        <v>1</v>
      </c>
      <c r="I513" s="54">
        <v>1</v>
      </c>
      <c r="J513" s="54">
        <v>5.44</v>
      </c>
      <c r="K513" s="54">
        <v>0</v>
      </c>
      <c r="L513">
        <v>363</v>
      </c>
      <c r="N513" t="s">
        <v>999</v>
      </c>
      <c r="O513" s="51">
        <v>22690</v>
      </c>
      <c r="P513" s="51">
        <v>2712</v>
      </c>
      <c r="Q513" s="51">
        <v>1979</v>
      </c>
      <c r="R513" s="51">
        <v>43522</v>
      </c>
      <c r="S513" s="54">
        <f t="shared" si="195"/>
        <v>1.918113706478625</v>
      </c>
      <c r="T513" s="51">
        <v>94</v>
      </c>
      <c r="U513" s="51">
        <v>108359</v>
      </c>
      <c r="V513" s="54">
        <f t="shared" si="196"/>
        <v>4.775628029969149</v>
      </c>
      <c r="W513" s="54">
        <f t="shared" si="177"/>
        <v>2.4897523091769678</v>
      </c>
      <c r="X513" s="51">
        <v>0</v>
      </c>
      <c r="Y513" s="51">
        <v>578</v>
      </c>
      <c r="Z513">
        <v>363</v>
      </c>
      <c r="AB513" t="s">
        <v>999</v>
      </c>
      <c r="AC513" s="51">
        <v>22690</v>
      </c>
      <c r="AD513" s="27">
        <v>181505</v>
      </c>
      <c r="AE513" s="27">
        <v>64432</v>
      </c>
      <c r="AF513" s="27">
        <v>0</v>
      </c>
      <c r="AG513" s="27">
        <v>48696</v>
      </c>
      <c r="AH513" s="27">
        <v>294633</v>
      </c>
      <c r="AI513" s="27">
        <v>0</v>
      </c>
      <c r="AJ513" s="27">
        <v>0</v>
      </c>
      <c r="AK513">
        <v>363</v>
      </c>
      <c r="AM513" t="s">
        <v>547</v>
      </c>
      <c r="AN513" s="51">
        <v>22690</v>
      </c>
      <c r="AO513" s="27">
        <v>167833</v>
      </c>
      <c r="AP513" s="27">
        <v>45407</v>
      </c>
      <c r="AQ513" s="27">
        <v>47701</v>
      </c>
      <c r="AR513" s="27">
        <v>260941</v>
      </c>
      <c r="AS513" s="27">
        <v>40103</v>
      </c>
      <c r="AT513" s="10">
        <f t="shared" si="197"/>
        <v>11.500264433671221</v>
      </c>
      <c r="AU513" s="27">
        <v>196509</v>
      </c>
      <c r="AV513" s="27">
        <v>64432</v>
      </c>
      <c r="AW513" s="27">
        <v>0</v>
      </c>
    </row>
    <row r="514" spans="1:49" ht="12.75">
      <c r="A514">
        <v>364</v>
      </c>
      <c r="C514" t="s">
        <v>1046</v>
      </c>
      <c r="D514" s="51">
        <v>38251</v>
      </c>
      <c r="E514" s="55">
        <v>59</v>
      </c>
      <c r="F514" s="51">
        <v>8316</v>
      </c>
      <c r="G514" s="53">
        <v>1</v>
      </c>
      <c r="H514" s="54">
        <v>1</v>
      </c>
      <c r="I514" s="54">
        <v>1</v>
      </c>
      <c r="J514" s="54">
        <v>8</v>
      </c>
      <c r="K514" s="54">
        <v>0.14</v>
      </c>
      <c r="L514">
        <v>364</v>
      </c>
      <c r="N514" t="s">
        <v>1046</v>
      </c>
      <c r="O514" s="51">
        <v>38251</v>
      </c>
      <c r="P514" s="51">
        <v>3938</v>
      </c>
      <c r="Q514" s="51">
        <v>1138</v>
      </c>
      <c r="R514" s="51">
        <v>57120</v>
      </c>
      <c r="S514" s="54">
        <f t="shared" si="195"/>
        <v>1.493294292959661</v>
      </c>
      <c r="T514" s="51">
        <v>102</v>
      </c>
      <c r="U514" s="51">
        <v>108209</v>
      </c>
      <c r="V514" s="54">
        <f t="shared" si="196"/>
        <v>2.8289195053724088</v>
      </c>
      <c r="W514" s="54">
        <f t="shared" si="177"/>
        <v>1.8944152661064426</v>
      </c>
      <c r="X514" s="51">
        <v>0</v>
      </c>
      <c r="Y514" s="51">
        <v>457</v>
      </c>
      <c r="Z514">
        <v>364</v>
      </c>
      <c r="AB514" t="s">
        <v>1046</v>
      </c>
      <c r="AC514" s="51">
        <v>38251</v>
      </c>
      <c r="AD514" s="27">
        <v>224670</v>
      </c>
      <c r="AE514" s="27">
        <v>107936</v>
      </c>
      <c r="AF514" s="27">
        <v>0</v>
      </c>
      <c r="AG514" s="27">
        <v>59399</v>
      </c>
      <c r="AH514" s="27">
        <v>392005</v>
      </c>
      <c r="AI514" s="27">
        <v>201500</v>
      </c>
      <c r="AJ514" s="27">
        <v>0</v>
      </c>
      <c r="AK514">
        <v>364</v>
      </c>
      <c r="AM514" t="s">
        <v>548</v>
      </c>
      <c r="AN514" s="51">
        <v>38251</v>
      </c>
      <c r="AO514" s="27">
        <v>240241</v>
      </c>
      <c r="AP514" s="27">
        <v>77524</v>
      </c>
      <c r="AQ514" s="27">
        <v>46034</v>
      </c>
      <c r="AR514" s="27">
        <v>363799</v>
      </c>
      <c r="AS514" s="27">
        <v>0</v>
      </c>
      <c r="AT514" s="10">
        <f t="shared" si="197"/>
        <v>9.510836318004758</v>
      </c>
      <c r="AU514" s="27">
        <v>255863</v>
      </c>
      <c r="AV514" s="27">
        <v>107936</v>
      </c>
      <c r="AW514" s="27">
        <v>0</v>
      </c>
    </row>
    <row r="515" spans="3:49" ht="12.75">
      <c r="C515" s="60" t="s">
        <v>645</v>
      </c>
      <c r="D515" s="51">
        <f>SUM(D508:D514)</f>
        <v>270243</v>
      </c>
      <c r="F515" s="51">
        <f>SUM(F508:F514)</f>
        <v>114390</v>
      </c>
      <c r="G515" s="53">
        <v>21.2</v>
      </c>
      <c r="H515" s="54">
        <f>SUM(H508:H514)</f>
        <v>5.779999999999999</v>
      </c>
      <c r="I515" s="54">
        <f>SUM(I508:I514)</f>
        <v>7.57</v>
      </c>
      <c r="J515" s="54">
        <f>SUM(J508:J514)</f>
        <v>60.199999999999996</v>
      </c>
      <c r="K515" s="54">
        <f>SUM(K508:K514)</f>
        <v>1.8399999999999999</v>
      </c>
      <c r="N515" s="60" t="s">
        <v>645</v>
      </c>
      <c r="O515" s="51">
        <f>SUM(O508:O514)</f>
        <v>270243</v>
      </c>
      <c r="P515" s="51">
        <f aca="true" t="shared" si="198" ref="P515:Y515">SUM(P508:P514)</f>
        <v>63549</v>
      </c>
      <c r="Q515" s="51">
        <f t="shared" si="198"/>
        <v>15527</v>
      </c>
      <c r="R515" s="51">
        <f t="shared" si="198"/>
        <v>608629</v>
      </c>
      <c r="S515" s="54">
        <f>R515/O515</f>
        <v>2.2521545423933276</v>
      </c>
      <c r="T515" s="51">
        <f t="shared" si="198"/>
        <v>2282</v>
      </c>
      <c r="U515" s="51">
        <f t="shared" si="198"/>
        <v>1295690</v>
      </c>
      <c r="V515" s="54">
        <f>U515/O515</f>
        <v>4.794536768759968</v>
      </c>
      <c r="W515" s="54">
        <f>U515/R515</f>
        <v>2.1288666823302864</v>
      </c>
      <c r="X515" s="51">
        <f t="shared" si="198"/>
        <v>8443</v>
      </c>
      <c r="Y515" s="51">
        <f t="shared" si="198"/>
        <v>6137</v>
      </c>
      <c r="AB515" s="60" t="s">
        <v>645</v>
      </c>
      <c r="AC515" s="51">
        <f>SUM(AC508:AC514)</f>
        <v>270243</v>
      </c>
      <c r="AD515" s="27">
        <f aca="true" t="shared" si="199" ref="AD515:AJ515">SUM(AD508:AD514)</f>
        <v>2999948</v>
      </c>
      <c r="AE515" s="27">
        <f t="shared" si="199"/>
        <v>1241656</v>
      </c>
      <c r="AF515" s="27">
        <f t="shared" si="199"/>
        <v>65612</v>
      </c>
      <c r="AG515" s="27">
        <f t="shared" si="199"/>
        <v>850297</v>
      </c>
      <c r="AH515" s="27">
        <f t="shared" si="199"/>
        <v>5157513</v>
      </c>
      <c r="AI515" s="27">
        <f t="shared" si="199"/>
        <v>1164846</v>
      </c>
      <c r="AJ515" s="27">
        <f t="shared" si="199"/>
        <v>4754</v>
      </c>
      <c r="AM515" s="60" t="s">
        <v>645</v>
      </c>
      <c r="AN515" s="51">
        <f>SUM(AN508:AN514)</f>
        <v>270243</v>
      </c>
      <c r="AO515" s="27">
        <v>3156130</v>
      </c>
      <c r="AP515" s="27">
        <f aca="true" t="shared" si="200" ref="AP515:AW515">SUM(AP508:AP514)</f>
        <v>733694</v>
      </c>
      <c r="AQ515" s="27">
        <f t="shared" si="200"/>
        <v>913675</v>
      </c>
      <c r="AR515" s="27">
        <f t="shared" si="200"/>
        <v>4803499</v>
      </c>
      <c r="AS515" s="27">
        <f t="shared" si="200"/>
        <v>276523</v>
      </c>
      <c r="AT515" s="10">
        <f>AR515/AN515</f>
        <v>17.774739771242917</v>
      </c>
      <c r="AU515" s="27">
        <f t="shared" si="200"/>
        <v>3491972</v>
      </c>
      <c r="AV515" s="27">
        <f t="shared" si="200"/>
        <v>1238201</v>
      </c>
      <c r="AW515" s="27">
        <f t="shared" si="200"/>
        <v>73326</v>
      </c>
    </row>
    <row r="517" spans="1:37" ht="12.75">
      <c r="A517" t="s">
        <v>130</v>
      </c>
      <c r="L517" t="s">
        <v>130</v>
      </c>
      <c r="Z517" t="s">
        <v>130</v>
      </c>
      <c r="AK517" t="s">
        <v>130</v>
      </c>
    </row>
    <row r="518" spans="1:49" ht="12.75">
      <c r="A518">
        <v>365</v>
      </c>
      <c r="C518" t="s">
        <v>945</v>
      </c>
      <c r="D518" s="51">
        <v>15744</v>
      </c>
      <c r="E518" s="55">
        <v>51</v>
      </c>
      <c r="F518" s="51">
        <v>12118</v>
      </c>
      <c r="G518" s="53">
        <v>0</v>
      </c>
      <c r="H518" s="54">
        <v>1</v>
      </c>
      <c r="I518" s="54">
        <v>0</v>
      </c>
      <c r="J518" s="54">
        <v>5.44</v>
      </c>
      <c r="K518" s="54">
        <v>0</v>
      </c>
      <c r="L518">
        <v>365</v>
      </c>
      <c r="N518" t="s">
        <v>945</v>
      </c>
      <c r="O518" s="51">
        <v>15744</v>
      </c>
      <c r="P518" s="51">
        <v>3369</v>
      </c>
      <c r="Q518" s="51">
        <v>2299</v>
      </c>
      <c r="R518" s="51">
        <v>60216</v>
      </c>
      <c r="S518" s="54">
        <f aca="true" t="shared" si="201" ref="S518:S524">R518/D518</f>
        <v>3.8246951219512195</v>
      </c>
      <c r="T518" s="51">
        <v>123</v>
      </c>
      <c r="U518" s="51">
        <v>76672</v>
      </c>
      <c r="V518" s="54">
        <f aca="true" t="shared" si="202" ref="V518:V524">U518/D518</f>
        <v>4.869918699186992</v>
      </c>
      <c r="W518" s="54">
        <f t="shared" si="177"/>
        <v>1.2732828484123822</v>
      </c>
      <c r="X518" s="51">
        <v>73</v>
      </c>
      <c r="Y518" s="51">
        <v>86</v>
      </c>
      <c r="Z518">
        <v>365</v>
      </c>
      <c r="AB518" t="s">
        <v>945</v>
      </c>
      <c r="AC518" s="51">
        <v>15744</v>
      </c>
      <c r="AD518" s="27">
        <v>19978</v>
      </c>
      <c r="AE518" s="27">
        <v>59376</v>
      </c>
      <c r="AF518" s="27">
        <v>0</v>
      </c>
      <c r="AG518" s="27">
        <v>161151</v>
      </c>
      <c r="AH518" s="27">
        <v>240505</v>
      </c>
      <c r="AI518" s="27">
        <v>4248</v>
      </c>
      <c r="AJ518" s="27">
        <v>0</v>
      </c>
      <c r="AK518">
        <v>365</v>
      </c>
      <c r="AM518" t="s">
        <v>550</v>
      </c>
      <c r="AN518" s="51">
        <v>15744</v>
      </c>
      <c r="AO518" s="27">
        <v>172868</v>
      </c>
      <c r="AP518" s="27">
        <v>48072</v>
      </c>
      <c r="AQ518" s="27">
        <v>28869</v>
      </c>
      <c r="AR518" s="27">
        <v>249809</v>
      </c>
      <c r="AS518" s="27">
        <v>109630</v>
      </c>
      <c r="AT518" s="10">
        <f aca="true" t="shared" si="203" ref="AT518:AT524">AR518/D518</f>
        <v>15.86693343495935</v>
      </c>
      <c r="AU518" s="27">
        <v>190433</v>
      </c>
      <c r="AV518" s="27">
        <v>59376</v>
      </c>
      <c r="AW518" s="27">
        <v>0</v>
      </c>
    </row>
    <row r="519" spans="1:49" ht="12.75">
      <c r="A519">
        <v>366</v>
      </c>
      <c r="C519" t="s">
        <v>1010</v>
      </c>
      <c r="D519" s="51">
        <v>6650</v>
      </c>
      <c r="E519" s="55">
        <v>50</v>
      </c>
      <c r="F519" s="51">
        <v>2648</v>
      </c>
      <c r="G519" s="53">
        <v>0</v>
      </c>
      <c r="H519" s="54">
        <v>1</v>
      </c>
      <c r="I519" s="54">
        <v>0</v>
      </c>
      <c r="J519" s="54">
        <v>1.8</v>
      </c>
      <c r="K519" s="54">
        <v>0</v>
      </c>
      <c r="L519">
        <v>366</v>
      </c>
      <c r="N519" t="s">
        <v>1010</v>
      </c>
      <c r="O519" s="51">
        <v>6650</v>
      </c>
      <c r="P519" s="51">
        <v>1638</v>
      </c>
      <c r="Q519" s="51">
        <v>64</v>
      </c>
      <c r="R519" s="51">
        <v>22503</v>
      </c>
      <c r="S519" s="54">
        <f t="shared" si="201"/>
        <v>3.3839097744360904</v>
      </c>
      <c r="T519" s="51">
        <v>60</v>
      </c>
      <c r="U519" s="51">
        <v>26000</v>
      </c>
      <c r="V519" s="54">
        <f t="shared" si="202"/>
        <v>3.9097744360902253</v>
      </c>
      <c r="W519" s="54">
        <f t="shared" si="177"/>
        <v>1.1554015020219526</v>
      </c>
      <c r="X519" s="51">
        <v>0</v>
      </c>
      <c r="Y519" s="51">
        <v>103</v>
      </c>
      <c r="Z519">
        <v>366</v>
      </c>
      <c r="AB519" t="s">
        <v>1010</v>
      </c>
      <c r="AC519" s="51">
        <v>6650</v>
      </c>
      <c r="AD519" s="27">
        <v>27459</v>
      </c>
      <c r="AE519" s="27">
        <v>23163</v>
      </c>
      <c r="AF519" s="27">
        <v>0</v>
      </c>
      <c r="AG519" s="27">
        <v>21970</v>
      </c>
      <c r="AH519" s="27">
        <v>72592</v>
      </c>
      <c r="AI519" s="27">
        <v>0</v>
      </c>
      <c r="AJ519" s="27">
        <v>0</v>
      </c>
      <c r="AK519">
        <v>366</v>
      </c>
      <c r="AM519" t="s">
        <v>1010</v>
      </c>
      <c r="AN519" s="51">
        <v>6650</v>
      </c>
      <c r="AO519" s="27">
        <v>44399</v>
      </c>
      <c r="AP519" s="27">
        <v>30190</v>
      </c>
      <c r="AQ519" s="27">
        <v>19524</v>
      </c>
      <c r="AR519" s="27">
        <v>94113</v>
      </c>
      <c r="AS519" s="27">
        <v>0</v>
      </c>
      <c r="AT519" s="10">
        <f t="shared" si="203"/>
        <v>14.152330827067669</v>
      </c>
      <c r="AU519" s="27">
        <v>70950</v>
      </c>
      <c r="AV519" s="27">
        <v>23163</v>
      </c>
      <c r="AW519" s="27">
        <v>0</v>
      </c>
    </row>
    <row r="520" spans="1:49" ht="12.75">
      <c r="A520">
        <v>367</v>
      </c>
      <c r="C520" t="s">
        <v>1018</v>
      </c>
      <c r="D520" s="51">
        <v>9463</v>
      </c>
      <c r="E520" s="55">
        <v>41</v>
      </c>
      <c r="F520" s="51">
        <v>1805</v>
      </c>
      <c r="G520" s="53">
        <v>0</v>
      </c>
      <c r="H520" s="54">
        <v>1</v>
      </c>
      <c r="I520" s="54">
        <v>0</v>
      </c>
      <c r="J520" s="54">
        <v>0.76</v>
      </c>
      <c r="K520" s="54">
        <v>0</v>
      </c>
      <c r="L520">
        <v>367</v>
      </c>
      <c r="N520" t="s">
        <v>1018</v>
      </c>
      <c r="O520" s="51">
        <v>9463</v>
      </c>
      <c r="P520" s="51">
        <v>1806</v>
      </c>
      <c r="Q520" s="51">
        <v>1201</v>
      </c>
      <c r="R520" s="51">
        <v>29255</v>
      </c>
      <c r="S520" s="54">
        <f t="shared" si="201"/>
        <v>3.0915143189263445</v>
      </c>
      <c r="T520" s="51">
        <v>81</v>
      </c>
      <c r="U520" s="51">
        <v>20781</v>
      </c>
      <c r="V520" s="54">
        <f t="shared" si="202"/>
        <v>2.196026630032759</v>
      </c>
      <c r="W520" s="54">
        <f t="shared" si="177"/>
        <v>0.7103401128012305</v>
      </c>
      <c r="X520" s="51">
        <v>0</v>
      </c>
      <c r="Y520" s="51">
        <v>103</v>
      </c>
      <c r="Z520">
        <v>367</v>
      </c>
      <c r="AB520" t="s">
        <v>1018</v>
      </c>
      <c r="AC520" s="51">
        <v>9463</v>
      </c>
      <c r="AD520" s="27">
        <v>2000</v>
      </c>
      <c r="AE520" s="27">
        <v>16873</v>
      </c>
      <c r="AF520" s="27">
        <v>0</v>
      </c>
      <c r="AG520" s="27">
        <v>35690</v>
      </c>
      <c r="AH520" s="27">
        <v>54563</v>
      </c>
      <c r="AI520" s="27">
        <v>0</v>
      </c>
      <c r="AJ520" s="27">
        <v>0</v>
      </c>
      <c r="AK520">
        <v>367</v>
      </c>
      <c r="AM520" t="s">
        <v>551</v>
      </c>
      <c r="AN520" s="51">
        <v>9463</v>
      </c>
      <c r="AO520" s="27">
        <v>28954</v>
      </c>
      <c r="AP520" s="27">
        <v>16153</v>
      </c>
      <c r="AQ520" s="27">
        <v>11119</v>
      </c>
      <c r="AR520" s="27">
        <v>56226</v>
      </c>
      <c r="AS520" s="27">
        <v>0</v>
      </c>
      <c r="AT520" s="10">
        <f t="shared" si="203"/>
        <v>5.941667547289443</v>
      </c>
      <c r="AU520" s="27">
        <v>39353</v>
      </c>
      <c r="AV520" s="27">
        <v>16873</v>
      </c>
      <c r="AW520" s="27">
        <v>0</v>
      </c>
    </row>
    <row r="521" spans="1:49" ht="12.75">
      <c r="A521">
        <v>368</v>
      </c>
      <c r="C521" t="s">
        <v>1022</v>
      </c>
      <c r="D521" s="51">
        <v>12832</v>
      </c>
      <c r="E521" s="55">
        <v>48</v>
      </c>
      <c r="F521" s="51">
        <v>4525</v>
      </c>
      <c r="G521" s="53">
        <v>0</v>
      </c>
      <c r="H521" s="56">
        <v>1</v>
      </c>
      <c r="I521" s="56">
        <v>0</v>
      </c>
      <c r="J521" s="56">
        <v>2.7</v>
      </c>
      <c r="K521" s="56">
        <v>0.57</v>
      </c>
      <c r="L521">
        <v>368</v>
      </c>
      <c r="N521" t="s">
        <v>1022</v>
      </c>
      <c r="O521" s="51">
        <v>12832</v>
      </c>
      <c r="P521" s="58">
        <v>853</v>
      </c>
      <c r="Q521" s="58">
        <v>716</v>
      </c>
      <c r="R521" s="58">
        <v>38571</v>
      </c>
      <c r="S521" s="54">
        <f t="shared" si="201"/>
        <v>3.005844763092269</v>
      </c>
      <c r="T521" s="58">
        <v>98</v>
      </c>
      <c r="U521" s="58">
        <v>24867</v>
      </c>
      <c r="V521" s="54">
        <f t="shared" si="202"/>
        <v>1.937889650872818</v>
      </c>
      <c r="W521" s="54">
        <f t="shared" si="177"/>
        <v>0.6447071634129268</v>
      </c>
      <c r="X521" s="58">
        <v>11</v>
      </c>
      <c r="Y521" s="58">
        <v>119</v>
      </c>
      <c r="Z521">
        <v>368</v>
      </c>
      <c r="AB521" t="s">
        <v>1022</v>
      </c>
      <c r="AC521" s="51">
        <v>12832</v>
      </c>
      <c r="AD521" s="28">
        <v>12754</v>
      </c>
      <c r="AE521" s="28">
        <v>31663</v>
      </c>
      <c r="AF521" s="28">
        <v>0</v>
      </c>
      <c r="AG521" s="28">
        <v>64082</v>
      </c>
      <c r="AH521" s="28">
        <v>108499</v>
      </c>
      <c r="AI521" s="28">
        <v>4000</v>
      </c>
      <c r="AJ521" s="28">
        <v>4754</v>
      </c>
      <c r="AK521">
        <v>368</v>
      </c>
      <c r="AM521" t="s">
        <v>552</v>
      </c>
      <c r="AN521" s="51">
        <v>12832</v>
      </c>
      <c r="AO521" s="27">
        <v>72505</v>
      </c>
      <c r="AP521" s="28">
        <v>14546</v>
      </c>
      <c r="AQ521" s="28">
        <v>18234</v>
      </c>
      <c r="AR521" s="28">
        <v>105285</v>
      </c>
      <c r="AS521" s="27">
        <v>0</v>
      </c>
      <c r="AT521" s="10">
        <f t="shared" si="203"/>
        <v>8.20487842892768</v>
      </c>
      <c r="AU521" s="27">
        <v>73622</v>
      </c>
      <c r="AV521" s="27">
        <v>31663</v>
      </c>
      <c r="AW521" s="27">
        <v>0</v>
      </c>
    </row>
    <row r="522" spans="1:49" ht="12.75">
      <c r="A522">
        <v>369</v>
      </c>
      <c r="C522" t="s">
        <v>1084</v>
      </c>
      <c r="D522" s="51">
        <v>7436</v>
      </c>
      <c r="E522" s="55">
        <v>48</v>
      </c>
      <c r="F522" s="51">
        <v>7729</v>
      </c>
      <c r="G522" s="53">
        <v>0</v>
      </c>
      <c r="H522" s="54">
        <v>0</v>
      </c>
      <c r="I522" s="54">
        <v>1</v>
      </c>
      <c r="J522" s="54">
        <v>3</v>
      </c>
      <c r="K522" s="54">
        <v>0</v>
      </c>
      <c r="L522">
        <v>369</v>
      </c>
      <c r="N522" t="s">
        <v>1084</v>
      </c>
      <c r="O522" s="51">
        <v>7436</v>
      </c>
      <c r="P522" s="51">
        <v>1414</v>
      </c>
      <c r="Q522" s="51">
        <v>475</v>
      </c>
      <c r="R522" s="51">
        <v>26386</v>
      </c>
      <c r="S522" s="54">
        <f t="shared" si="201"/>
        <v>3.5484131253362023</v>
      </c>
      <c r="T522" s="51">
        <v>105</v>
      </c>
      <c r="U522" s="51">
        <v>32911</v>
      </c>
      <c r="V522" s="54">
        <f t="shared" si="202"/>
        <v>4.425901022054868</v>
      </c>
      <c r="W522" s="54">
        <f t="shared" si="177"/>
        <v>1.2472902296672477</v>
      </c>
      <c r="X522" s="51">
        <v>0</v>
      </c>
      <c r="Y522" s="51">
        <v>134</v>
      </c>
      <c r="Z522">
        <v>369</v>
      </c>
      <c r="AB522" t="s">
        <v>1084</v>
      </c>
      <c r="AC522" s="51">
        <v>7436</v>
      </c>
      <c r="AD522" s="27">
        <v>1652</v>
      </c>
      <c r="AE522" s="27">
        <v>34315</v>
      </c>
      <c r="AF522" s="27">
        <v>0</v>
      </c>
      <c r="AG522" s="27">
        <v>137318</v>
      </c>
      <c r="AH522" s="27">
        <v>173285</v>
      </c>
      <c r="AI522" s="27">
        <v>1652</v>
      </c>
      <c r="AJ522" s="27">
        <v>1800</v>
      </c>
      <c r="AK522">
        <v>369</v>
      </c>
      <c r="AM522" t="s">
        <v>553</v>
      </c>
      <c r="AN522" s="51">
        <v>7436</v>
      </c>
      <c r="AO522" s="27">
        <v>85553</v>
      </c>
      <c r="AP522" s="27">
        <v>25701</v>
      </c>
      <c r="AQ522" s="27">
        <v>30623</v>
      </c>
      <c r="AR522" s="27">
        <v>141877</v>
      </c>
      <c r="AS522" s="27">
        <v>0</v>
      </c>
      <c r="AT522" s="10">
        <f t="shared" si="203"/>
        <v>19.079747175901023</v>
      </c>
      <c r="AU522" s="27">
        <v>112562</v>
      </c>
      <c r="AV522" s="27">
        <v>29315</v>
      </c>
      <c r="AW522" s="27">
        <v>0</v>
      </c>
    </row>
    <row r="523" spans="1:49" ht="12.75">
      <c r="A523">
        <v>370</v>
      </c>
      <c r="C523" t="s">
        <v>1092</v>
      </c>
      <c r="D523" s="51">
        <v>3764</v>
      </c>
      <c r="E523" s="55">
        <v>40.5</v>
      </c>
      <c r="F523" s="51">
        <v>3882</v>
      </c>
      <c r="G523" s="53">
        <v>0</v>
      </c>
      <c r="H523" s="54">
        <v>0</v>
      </c>
      <c r="I523" s="54">
        <v>0</v>
      </c>
      <c r="J523" s="54">
        <v>2</v>
      </c>
      <c r="K523" s="54">
        <v>0</v>
      </c>
      <c r="L523">
        <v>370</v>
      </c>
      <c r="N523" t="s">
        <v>1092</v>
      </c>
      <c r="O523" s="51">
        <v>3764</v>
      </c>
      <c r="P523" s="51">
        <v>597</v>
      </c>
      <c r="Q523" s="51">
        <v>310</v>
      </c>
      <c r="R523" s="51">
        <v>18268</v>
      </c>
      <c r="S523" s="54">
        <f t="shared" si="201"/>
        <v>4.8533475026567485</v>
      </c>
      <c r="T523" s="51">
        <v>56</v>
      </c>
      <c r="U523" s="51">
        <v>43936</v>
      </c>
      <c r="V523" s="54">
        <f t="shared" si="202"/>
        <v>11.67268862911796</v>
      </c>
      <c r="W523" s="54">
        <f t="shared" si="177"/>
        <v>2.405079921173637</v>
      </c>
      <c r="X523" s="51">
        <v>356</v>
      </c>
      <c r="Y523" s="51">
        <v>472</v>
      </c>
      <c r="Z523">
        <v>370</v>
      </c>
      <c r="AB523" t="s">
        <v>1092</v>
      </c>
      <c r="AC523" s="51">
        <v>3764</v>
      </c>
      <c r="AD523" s="27">
        <v>15004</v>
      </c>
      <c r="AE523" s="27">
        <v>15516</v>
      </c>
      <c r="AF523" s="27">
        <v>0</v>
      </c>
      <c r="AG523" s="27">
        <v>18479</v>
      </c>
      <c r="AH523" s="27">
        <v>48999</v>
      </c>
      <c r="AI523" s="27">
        <v>0</v>
      </c>
      <c r="AJ523" s="27">
        <v>2141</v>
      </c>
      <c r="AK523">
        <v>370</v>
      </c>
      <c r="AM523" t="s">
        <v>554</v>
      </c>
      <c r="AN523" s="51">
        <v>3764</v>
      </c>
      <c r="AO523" s="27">
        <v>27993</v>
      </c>
      <c r="AP523" s="27">
        <v>7278</v>
      </c>
      <c r="AQ523" s="27">
        <v>5682</v>
      </c>
      <c r="AR523" s="27">
        <v>40953</v>
      </c>
      <c r="AS523" s="27">
        <v>0</v>
      </c>
      <c r="AT523" s="10">
        <f t="shared" si="203"/>
        <v>10.880180658873538</v>
      </c>
      <c r="AU523" s="27">
        <v>25437</v>
      </c>
      <c r="AV523" s="27">
        <v>15516</v>
      </c>
      <c r="AW523" s="27">
        <v>0</v>
      </c>
    </row>
    <row r="524" spans="1:49" ht="12.75">
      <c r="A524">
        <v>371</v>
      </c>
      <c r="C524" t="s">
        <v>1122</v>
      </c>
      <c r="D524" s="51">
        <v>21482</v>
      </c>
      <c r="E524" s="55">
        <v>54.5</v>
      </c>
      <c r="F524" s="51">
        <v>13379</v>
      </c>
      <c r="G524" s="53">
        <v>1</v>
      </c>
      <c r="H524" s="56">
        <v>0</v>
      </c>
      <c r="I524" s="56">
        <v>0</v>
      </c>
      <c r="J524" s="56">
        <v>6.05</v>
      </c>
      <c r="K524" s="56">
        <v>0</v>
      </c>
      <c r="L524">
        <v>371</v>
      </c>
      <c r="N524" t="s">
        <v>1122</v>
      </c>
      <c r="O524" s="51">
        <v>21482</v>
      </c>
      <c r="P524" s="58">
        <v>1391</v>
      </c>
      <c r="Q524" s="58">
        <v>9382</v>
      </c>
      <c r="R524" s="58">
        <v>47245</v>
      </c>
      <c r="S524" s="54">
        <f t="shared" si="201"/>
        <v>2.199283120752258</v>
      </c>
      <c r="T524" s="58">
        <v>87</v>
      </c>
      <c r="U524" s="58">
        <v>50779</v>
      </c>
      <c r="V524" s="54">
        <f t="shared" si="202"/>
        <v>2.363792942928964</v>
      </c>
      <c r="W524" s="54">
        <f t="shared" si="177"/>
        <v>1.0748015663033126</v>
      </c>
      <c r="X524" s="58">
        <v>29</v>
      </c>
      <c r="Y524" s="58">
        <v>81</v>
      </c>
      <c r="Z524">
        <v>371</v>
      </c>
      <c r="AB524" t="s">
        <v>1122</v>
      </c>
      <c r="AC524" s="51">
        <v>21482</v>
      </c>
      <c r="AD524" s="28">
        <v>32746</v>
      </c>
      <c r="AE524" s="28">
        <v>60162</v>
      </c>
      <c r="AF524" s="28">
        <v>5273</v>
      </c>
      <c r="AG524" s="28">
        <v>89539</v>
      </c>
      <c r="AH524" s="28">
        <v>187720</v>
      </c>
      <c r="AI524" s="28">
        <v>7500</v>
      </c>
      <c r="AJ524" s="28">
        <v>7571</v>
      </c>
      <c r="AK524">
        <v>371</v>
      </c>
      <c r="AM524" t="s">
        <v>1122</v>
      </c>
      <c r="AN524" s="51">
        <v>21482</v>
      </c>
      <c r="AO524" s="27">
        <v>114663</v>
      </c>
      <c r="AP524" s="28">
        <v>24987</v>
      </c>
      <c r="AQ524" s="28">
        <v>26188</v>
      </c>
      <c r="AR524" s="28">
        <v>165838</v>
      </c>
      <c r="AS524" s="27">
        <v>0</v>
      </c>
      <c r="AT524" s="10">
        <f t="shared" si="203"/>
        <v>7.719858486174472</v>
      </c>
      <c r="AU524" s="27">
        <v>105676</v>
      </c>
      <c r="AV524" s="27">
        <v>60162</v>
      </c>
      <c r="AW524" s="27">
        <v>0</v>
      </c>
    </row>
    <row r="525" spans="3:49" ht="12.75">
      <c r="C525" s="60" t="s">
        <v>646</v>
      </c>
      <c r="D525" s="51">
        <f>SUM(D518:D524)</f>
        <v>77371</v>
      </c>
      <c r="F525" s="51">
        <f>SUM(F518:F524)</f>
        <v>46086</v>
      </c>
      <c r="G525" s="53">
        <v>1</v>
      </c>
      <c r="H525" s="56">
        <f>SUM(H518:H524)</f>
        <v>4</v>
      </c>
      <c r="I525" s="56">
        <f>SUM(I518:I524)</f>
        <v>1</v>
      </c>
      <c r="J525" s="56">
        <f>SUM(J518:J524)</f>
        <v>21.75</v>
      </c>
      <c r="K525" s="56">
        <f>SUM(K518:K524)</f>
        <v>0.57</v>
      </c>
      <c r="N525" s="60" t="s">
        <v>646</v>
      </c>
      <c r="O525" s="51">
        <f>SUM(O518:O524)</f>
        <v>77371</v>
      </c>
      <c r="P525" s="58">
        <f aca="true" t="shared" si="204" ref="P525:Y525">SUM(P518:P524)</f>
        <v>11068</v>
      </c>
      <c r="Q525" s="58">
        <f t="shared" si="204"/>
        <v>14447</v>
      </c>
      <c r="R525" s="58">
        <f t="shared" si="204"/>
        <v>242444</v>
      </c>
      <c r="S525" s="54">
        <f>R525/O525</f>
        <v>3.1335254811234186</v>
      </c>
      <c r="T525" s="58">
        <f t="shared" si="204"/>
        <v>610</v>
      </c>
      <c r="U525" s="58">
        <f t="shared" si="204"/>
        <v>275946</v>
      </c>
      <c r="V525" s="54">
        <f>U525/O525</f>
        <v>3.5665300952553283</v>
      </c>
      <c r="W525" s="54">
        <f>U525/R525</f>
        <v>1.1381844879642309</v>
      </c>
      <c r="X525" s="58">
        <f t="shared" si="204"/>
        <v>469</v>
      </c>
      <c r="Y525" s="58">
        <f t="shared" si="204"/>
        <v>1098</v>
      </c>
      <c r="AB525" s="60" t="s">
        <v>646</v>
      </c>
      <c r="AC525" s="51">
        <f>SUM(AC518:AC524)</f>
        <v>77371</v>
      </c>
      <c r="AD525" s="28">
        <f aca="true" t="shared" si="205" ref="AD525:AJ525">SUM(AD518:AD524)</f>
        <v>111593</v>
      </c>
      <c r="AE525" s="28">
        <f t="shared" si="205"/>
        <v>241068</v>
      </c>
      <c r="AF525" s="28">
        <f t="shared" si="205"/>
        <v>5273</v>
      </c>
      <c r="AG525" s="28">
        <f t="shared" si="205"/>
        <v>528229</v>
      </c>
      <c r="AH525" s="28">
        <f t="shared" si="205"/>
        <v>886163</v>
      </c>
      <c r="AI525" s="28">
        <f t="shared" si="205"/>
        <v>17400</v>
      </c>
      <c r="AJ525" s="28">
        <f t="shared" si="205"/>
        <v>16266</v>
      </c>
      <c r="AM525" s="60" t="s">
        <v>646</v>
      </c>
      <c r="AN525" s="51">
        <f>SUM(AN518:AN524)</f>
        <v>77371</v>
      </c>
      <c r="AO525" s="27">
        <v>546935</v>
      </c>
      <c r="AP525" s="28">
        <f aca="true" t="shared" si="206" ref="AP525:AW525">SUM(AP518:AP524)</f>
        <v>166927</v>
      </c>
      <c r="AQ525" s="28">
        <f t="shared" si="206"/>
        <v>140239</v>
      </c>
      <c r="AR525" s="28">
        <f t="shared" si="206"/>
        <v>854101</v>
      </c>
      <c r="AS525" s="27">
        <f t="shared" si="206"/>
        <v>109630</v>
      </c>
      <c r="AT525" s="10">
        <f>AR525/AN525</f>
        <v>11.039032712515025</v>
      </c>
      <c r="AU525" s="27">
        <f t="shared" si="206"/>
        <v>618033</v>
      </c>
      <c r="AV525" s="27">
        <f t="shared" si="206"/>
        <v>236068</v>
      </c>
      <c r="AW525" s="27">
        <f t="shared" si="206"/>
        <v>0</v>
      </c>
    </row>
    <row r="526" spans="8:44" ht="12.75">
      <c r="H526" s="56"/>
      <c r="I526" s="56"/>
      <c r="J526" s="56"/>
      <c r="K526" s="56"/>
      <c r="P526" s="58"/>
      <c r="Q526" s="58"/>
      <c r="R526" s="58"/>
      <c r="T526" s="58"/>
      <c r="U526" s="58"/>
      <c r="X526" s="58"/>
      <c r="Y526" s="58"/>
      <c r="AD526" s="28"/>
      <c r="AE526" s="28"/>
      <c r="AF526" s="28"/>
      <c r="AG526" s="28"/>
      <c r="AH526" s="28"/>
      <c r="AI526" s="28"/>
      <c r="AJ526" s="28"/>
      <c r="AP526" s="28"/>
      <c r="AQ526" s="28"/>
      <c r="AR526" s="28"/>
    </row>
    <row r="527" spans="1:44" ht="12.75">
      <c r="A527" t="s">
        <v>106</v>
      </c>
      <c r="H527" s="56"/>
      <c r="I527" s="56"/>
      <c r="J527" s="56"/>
      <c r="K527" s="56"/>
      <c r="L527" t="s">
        <v>106</v>
      </c>
      <c r="P527" s="58"/>
      <c r="Q527" s="58"/>
      <c r="R527" s="58"/>
      <c r="T527" s="58"/>
      <c r="U527" s="58"/>
      <c r="X527" s="58"/>
      <c r="Y527" s="58"/>
      <c r="Z527" t="s">
        <v>106</v>
      </c>
      <c r="AD527" s="28"/>
      <c r="AE527" s="28"/>
      <c r="AF527" s="28"/>
      <c r="AG527" s="28"/>
      <c r="AH527" s="28"/>
      <c r="AI527" s="28"/>
      <c r="AJ527" s="28"/>
      <c r="AK527" t="s">
        <v>106</v>
      </c>
      <c r="AP527" s="28"/>
      <c r="AQ527" s="28"/>
      <c r="AR527" s="28"/>
    </row>
    <row r="528" spans="1:49" ht="12.75">
      <c r="A528">
        <v>372</v>
      </c>
      <c r="C528" t="s">
        <v>784</v>
      </c>
      <c r="D528" s="51">
        <v>3286</v>
      </c>
      <c r="E528" s="55">
        <v>35</v>
      </c>
      <c r="F528" s="51">
        <v>1851</v>
      </c>
      <c r="G528" s="53">
        <v>0</v>
      </c>
      <c r="H528" s="54">
        <v>0.74</v>
      </c>
      <c r="I528" s="54">
        <v>0</v>
      </c>
      <c r="J528" s="54">
        <v>0.5</v>
      </c>
      <c r="K528" s="54">
        <v>0.23</v>
      </c>
      <c r="L528">
        <v>372</v>
      </c>
      <c r="N528" t="s">
        <v>784</v>
      </c>
      <c r="O528" s="51">
        <v>3286</v>
      </c>
      <c r="P528" s="51">
        <v>3061</v>
      </c>
      <c r="Q528" s="51">
        <v>250</v>
      </c>
      <c r="R528" s="51">
        <v>10445</v>
      </c>
      <c r="S528" s="54">
        <f>R528/D528</f>
        <v>3.1786366402921487</v>
      </c>
      <c r="T528" s="51">
        <v>30</v>
      </c>
      <c r="U528" s="51">
        <v>9009</v>
      </c>
      <c r="V528" s="54">
        <f>U528/D528</f>
        <v>2.741631162507608</v>
      </c>
      <c r="W528" s="54">
        <f t="shared" si="177"/>
        <v>0.8625179511728099</v>
      </c>
      <c r="X528" s="51">
        <v>0</v>
      </c>
      <c r="Y528" s="51">
        <v>267</v>
      </c>
      <c r="Z528">
        <v>372</v>
      </c>
      <c r="AB528" t="s">
        <v>784</v>
      </c>
      <c r="AC528" s="51">
        <v>3286</v>
      </c>
      <c r="AD528" s="27">
        <v>1750</v>
      </c>
      <c r="AE528" s="27">
        <v>11281</v>
      </c>
      <c r="AF528" s="27">
        <v>0</v>
      </c>
      <c r="AG528" s="27">
        <v>16399</v>
      </c>
      <c r="AH528" s="27">
        <v>29430</v>
      </c>
      <c r="AI528" s="27">
        <v>0</v>
      </c>
      <c r="AJ528" s="27">
        <v>0</v>
      </c>
      <c r="AK528">
        <v>372</v>
      </c>
      <c r="AM528" t="s">
        <v>784</v>
      </c>
      <c r="AN528" s="51">
        <v>3286</v>
      </c>
      <c r="AO528" s="27">
        <v>12424</v>
      </c>
      <c r="AP528" s="27">
        <v>8399</v>
      </c>
      <c r="AQ528" s="27">
        <v>11803</v>
      </c>
      <c r="AR528" s="27">
        <v>32626</v>
      </c>
      <c r="AS528" s="27">
        <v>0</v>
      </c>
      <c r="AT528" s="10">
        <f>AR528/D528</f>
        <v>9.928788800973829</v>
      </c>
      <c r="AU528" s="27">
        <v>21345</v>
      </c>
      <c r="AV528" s="27">
        <v>11281</v>
      </c>
      <c r="AW528" s="27">
        <v>0</v>
      </c>
    </row>
    <row r="529" spans="1:49" ht="12.75">
      <c r="A529">
        <v>373</v>
      </c>
      <c r="C529" t="s">
        <v>834</v>
      </c>
      <c r="D529" s="51">
        <v>2983</v>
      </c>
      <c r="E529" s="55">
        <v>27</v>
      </c>
      <c r="F529" s="51">
        <v>994</v>
      </c>
      <c r="G529" s="53">
        <v>0</v>
      </c>
      <c r="H529" s="54">
        <v>0</v>
      </c>
      <c r="I529" s="54">
        <v>0.57</v>
      </c>
      <c r="J529" s="54">
        <v>0</v>
      </c>
      <c r="K529" s="54">
        <v>0</v>
      </c>
      <c r="L529">
        <v>373</v>
      </c>
      <c r="N529" t="s">
        <v>834</v>
      </c>
      <c r="O529" s="51">
        <v>2983</v>
      </c>
      <c r="P529" s="51">
        <v>480</v>
      </c>
      <c r="Q529" s="51">
        <v>397</v>
      </c>
      <c r="R529" s="51">
        <v>7492</v>
      </c>
      <c r="S529" s="54">
        <f>R529/D529</f>
        <v>2.511565538048944</v>
      </c>
      <c r="T529" s="51">
        <v>12</v>
      </c>
      <c r="U529" s="51">
        <v>8589</v>
      </c>
      <c r="V529" s="54">
        <f>U529/D529</f>
        <v>2.879316124706671</v>
      </c>
      <c r="W529" s="54">
        <f t="shared" si="177"/>
        <v>1.1464228510411105</v>
      </c>
      <c r="X529" s="51">
        <v>0</v>
      </c>
      <c r="Y529" s="51">
        <v>40</v>
      </c>
      <c r="Z529">
        <v>373</v>
      </c>
      <c r="AB529" t="s">
        <v>834</v>
      </c>
      <c r="AC529" s="51">
        <v>2983</v>
      </c>
      <c r="AD529" s="27">
        <v>2450</v>
      </c>
      <c r="AE529" s="27">
        <v>12513</v>
      </c>
      <c r="AF529" s="27">
        <v>0</v>
      </c>
      <c r="AG529" s="27">
        <v>21359</v>
      </c>
      <c r="AH529" s="27">
        <v>36322</v>
      </c>
      <c r="AI529" s="27">
        <v>200</v>
      </c>
      <c r="AJ529" s="27">
        <v>0</v>
      </c>
      <c r="AK529">
        <v>373</v>
      </c>
      <c r="AM529" t="s">
        <v>555</v>
      </c>
      <c r="AN529" s="51">
        <v>2983</v>
      </c>
      <c r="AO529" s="27">
        <v>6167</v>
      </c>
      <c r="AP529" s="27">
        <v>5657</v>
      </c>
      <c r="AQ529" s="27">
        <v>7310</v>
      </c>
      <c r="AR529" s="27">
        <v>19134</v>
      </c>
      <c r="AS529" s="27">
        <v>0</v>
      </c>
      <c r="AT529" s="10">
        <f>AR529/D529</f>
        <v>6.414347971840429</v>
      </c>
      <c r="AU529" s="27">
        <v>6621</v>
      </c>
      <c r="AV529" s="27">
        <v>12513</v>
      </c>
      <c r="AW529" s="27">
        <v>0</v>
      </c>
    </row>
    <row r="530" spans="1:49" ht="12.75">
      <c r="A530">
        <v>374</v>
      </c>
      <c r="C530" t="s">
        <v>992</v>
      </c>
      <c r="D530" s="51">
        <v>4633</v>
      </c>
      <c r="E530" s="55">
        <v>30</v>
      </c>
      <c r="F530" s="51">
        <v>375</v>
      </c>
      <c r="G530" s="53">
        <v>0</v>
      </c>
      <c r="H530" s="54">
        <v>0</v>
      </c>
      <c r="I530" s="54">
        <v>0</v>
      </c>
      <c r="J530" s="54">
        <v>1.57</v>
      </c>
      <c r="K530" s="54">
        <v>0</v>
      </c>
      <c r="L530">
        <v>374</v>
      </c>
      <c r="N530" t="s">
        <v>992</v>
      </c>
      <c r="O530" s="51">
        <v>4633</v>
      </c>
      <c r="P530" s="51">
        <v>911</v>
      </c>
      <c r="Q530" s="51">
        <v>1177</v>
      </c>
      <c r="R530" s="51">
        <v>13611</v>
      </c>
      <c r="S530" s="54">
        <f>R530/D530</f>
        <v>2.9378372544787394</v>
      </c>
      <c r="T530" s="51">
        <v>41</v>
      </c>
      <c r="U530" s="51">
        <v>9818</v>
      </c>
      <c r="V530" s="54">
        <f>U530/D530</f>
        <v>2.1191452622490825</v>
      </c>
      <c r="W530" s="54">
        <f t="shared" si="177"/>
        <v>0.7213283373741827</v>
      </c>
      <c r="X530" s="51">
        <v>0</v>
      </c>
      <c r="Y530" s="51">
        <v>86</v>
      </c>
      <c r="Z530">
        <v>374</v>
      </c>
      <c r="AB530" t="s">
        <v>992</v>
      </c>
      <c r="AC530" s="51">
        <v>4633</v>
      </c>
      <c r="AD530" s="27">
        <v>6868</v>
      </c>
      <c r="AE530" s="27">
        <v>12618</v>
      </c>
      <c r="AF530" s="27">
        <v>0</v>
      </c>
      <c r="AG530" s="27">
        <v>24380</v>
      </c>
      <c r="AH530" s="27">
        <v>43866</v>
      </c>
      <c r="AI530" s="27">
        <v>0</v>
      </c>
      <c r="AJ530" s="27">
        <v>0</v>
      </c>
      <c r="AK530">
        <v>374</v>
      </c>
      <c r="AM530" t="s">
        <v>556</v>
      </c>
      <c r="AN530" s="51">
        <v>4633</v>
      </c>
      <c r="AO530" s="27">
        <v>18713</v>
      </c>
      <c r="AP530" s="27">
        <v>7942</v>
      </c>
      <c r="AQ530" s="27">
        <v>9115</v>
      </c>
      <c r="AR530" s="27">
        <v>35770</v>
      </c>
      <c r="AS530" s="27">
        <v>10916</v>
      </c>
      <c r="AT530" s="10">
        <f>AR530/D530</f>
        <v>7.720699330887114</v>
      </c>
      <c r="AU530" s="27">
        <v>23152</v>
      </c>
      <c r="AV530" s="27">
        <v>12618</v>
      </c>
      <c r="AW530" s="27">
        <v>0</v>
      </c>
    </row>
    <row r="531" spans="1:49" ht="12.75">
      <c r="A531">
        <v>375</v>
      </c>
      <c r="C531" t="s">
        <v>1041</v>
      </c>
      <c r="D531" s="51">
        <v>9189</v>
      </c>
      <c r="E531" s="55">
        <v>45</v>
      </c>
      <c r="F531" s="51">
        <v>7689</v>
      </c>
      <c r="G531" s="53">
        <v>0</v>
      </c>
      <c r="H531" s="54">
        <v>1</v>
      </c>
      <c r="I531" s="54">
        <v>0</v>
      </c>
      <c r="J531" s="54">
        <v>2.14</v>
      </c>
      <c r="K531" s="54">
        <v>0.23</v>
      </c>
      <c r="L531">
        <v>375</v>
      </c>
      <c r="N531" t="s">
        <v>1041</v>
      </c>
      <c r="O531" s="51">
        <v>9189</v>
      </c>
      <c r="P531" s="51">
        <v>3941</v>
      </c>
      <c r="Q531" s="51">
        <v>1250</v>
      </c>
      <c r="R531" s="51">
        <v>31252</v>
      </c>
      <c r="S531" s="54">
        <f>R531/D531</f>
        <v>3.401022962237458</v>
      </c>
      <c r="T531" s="51">
        <v>77</v>
      </c>
      <c r="U531" s="51">
        <v>50840</v>
      </c>
      <c r="V531" s="54">
        <f>U531/D531</f>
        <v>5.532702143867668</v>
      </c>
      <c r="W531" s="54">
        <f t="shared" si="177"/>
        <v>1.626775886343274</v>
      </c>
      <c r="X531" s="51">
        <v>22</v>
      </c>
      <c r="Y531" s="51">
        <v>1794</v>
      </c>
      <c r="Z531">
        <v>375</v>
      </c>
      <c r="AB531" t="s">
        <v>1041</v>
      </c>
      <c r="AC531" s="51">
        <v>9189</v>
      </c>
      <c r="AD531" s="27">
        <v>2575</v>
      </c>
      <c r="AE531" s="27">
        <v>35454</v>
      </c>
      <c r="AF531" s="27">
        <v>0</v>
      </c>
      <c r="AG531" s="27">
        <v>71607</v>
      </c>
      <c r="AH531" s="27">
        <v>109636</v>
      </c>
      <c r="AI531" s="27">
        <v>330</v>
      </c>
      <c r="AJ531" s="27">
        <v>195</v>
      </c>
      <c r="AK531">
        <v>375</v>
      </c>
      <c r="AM531" t="s">
        <v>1041</v>
      </c>
      <c r="AN531" s="51">
        <v>9189</v>
      </c>
      <c r="AO531" s="27">
        <v>59747</v>
      </c>
      <c r="AP531" s="27">
        <v>16267</v>
      </c>
      <c r="AQ531" s="27">
        <v>35946</v>
      </c>
      <c r="AR531" s="27">
        <v>111960</v>
      </c>
      <c r="AS531" s="27">
        <v>0</v>
      </c>
      <c r="AT531" s="10">
        <f>AR531/D531</f>
        <v>12.184133202742409</v>
      </c>
      <c r="AU531" s="27">
        <v>76506</v>
      </c>
      <c r="AV531" s="27">
        <v>35454</v>
      </c>
      <c r="AW531" s="27">
        <v>0</v>
      </c>
    </row>
    <row r="532" spans="3:49" ht="12.75">
      <c r="C532" s="60" t="s">
        <v>612</v>
      </c>
      <c r="D532" s="51">
        <f>SUM(D528:D531)</f>
        <v>20091</v>
      </c>
      <c r="F532" s="51">
        <f>SUM(F528:F531)</f>
        <v>10909</v>
      </c>
      <c r="G532" s="53">
        <v>0</v>
      </c>
      <c r="H532" s="54">
        <f>SUM(H528:H531)</f>
        <v>1.74</v>
      </c>
      <c r="I532" s="54">
        <f>SUM(I528:I531)</f>
        <v>0.57</v>
      </c>
      <c r="J532" s="54">
        <f>SUM(J528:J531)</f>
        <v>4.210000000000001</v>
      </c>
      <c r="K532" s="54">
        <f>SUM(K528:K531)</f>
        <v>0.46</v>
      </c>
      <c r="N532" s="60" t="s">
        <v>612</v>
      </c>
      <c r="O532" s="51">
        <f>SUM(O528:O531)</f>
        <v>20091</v>
      </c>
      <c r="P532" s="51">
        <f aca="true" t="shared" si="207" ref="P532:Y532">SUM(P528:P531)</f>
        <v>8393</v>
      </c>
      <c r="Q532" s="51">
        <f t="shared" si="207"/>
        <v>3074</v>
      </c>
      <c r="R532" s="51">
        <f t="shared" si="207"/>
        <v>62800</v>
      </c>
      <c r="S532" s="54">
        <f>R532/O532</f>
        <v>3.1257777114130705</v>
      </c>
      <c r="T532" s="51">
        <f t="shared" si="207"/>
        <v>160</v>
      </c>
      <c r="U532" s="51">
        <f t="shared" si="207"/>
        <v>78256</v>
      </c>
      <c r="V532" s="54">
        <f>U532/O532</f>
        <v>3.8950773978398288</v>
      </c>
      <c r="W532" s="54">
        <f>U532/R532</f>
        <v>1.2461146496815287</v>
      </c>
      <c r="X532" s="51">
        <f t="shared" si="207"/>
        <v>22</v>
      </c>
      <c r="Y532" s="51">
        <f t="shared" si="207"/>
        <v>2187</v>
      </c>
      <c r="AB532" s="60" t="s">
        <v>612</v>
      </c>
      <c r="AC532" s="51">
        <f>SUM(AC528:AC531)</f>
        <v>20091</v>
      </c>
      <c r="AD532" s="27">
        <f aca="true" t="shared" si="208" ref="AD532:AJ532">SUM(AD528:AD531)</f>
        <v>13643</v>
      </c>
      <c r="AE532" s="27">
        <f t="shared" si="208"/>
        <v>71866</v>
      </c>
      <c r="AF532" s="27">
        <f t="shared" si="208"/>
        <v>0</v>
      </c>
      <c r="AG532" s="27">
        <f t="shared" si="208"/>
        <v>133745</v>
      </c>
      <c r="AH532" s="27">
        <f t="shared" si="208"/>
        <v>219254</v>
      </c>
      <c r="AI532" s="27">
        <f t="shared" si="208"/>
        <v>530</v>
      </c>
      <c r="AJ532" s="27">
        <f t="shared" si="208"/>
        <v>195</v>
      </c>
      <c r="AM532" s="60" t="s">
        <v>612</v>
      </c>
      <c r="AN532" s="51">
        <f>SUM(AN528:AN531)</f>
        <v>20091</v>
      </c>
      <c r="AO532" s="27">
        <v>97051</v>
      </c>
      <c r="AP532" s="27">
        <f aca="true" t="shared" si="209" ref="AP532:AW532">SUM(AP528:AP531)</f>
        <v>38265</v>
      </c>
      <c r="AQ532" s="27">
        <f t="shared" si="209"/>
        <v>64174</v>
      </c>
      <c r="AR532" s="27">
        <f t="shared" si="209"/>
        <v>199490</v>
      </c>
      <c r="AS532" s="27">
        <f t="shared" si="209"/>
        <v>10916</v>
      </c>
      <c r="AT532" s="10">
        <f>AR532/AN532</f>
        <v>9.92932158678015</v>
      </c>
      <c r="AU532" s="27">
        <f t="shared" si="209"/>
        <v>127624</v>
      </c>
      <c r="AV532" s="27">
        <f t="shared" si="209"/>
        <v>71866</v>
      </c>
      <c r="AW532" s="27">
        <f t="shared" si="209"/>
        <v>0</v>
      </c>
    </row>
    <row r="534" spans="1:37" ht="12.75">
      <c r="A534" t="s">
        <v>124</v>
      </c>
      <c r="L534" t="s">
        <v>124</v>
      </c>
      <c r="Z534" t="s">
        <v>124</v>
      </c>
      <c r="AK534" t="s">
        <v>124</v>
      </c>
    </row>
    <row r="535" spans="1:49" ht="12.75">
      <c r="A535">
        <v>376</v>
      </c>
      <c r="C535" t="s">
        <v>893</v>
      </c>
      <c r="D535" s="51">
        <v>1517550</v>
      </c>
      <c r="E535" s="55">
        <v>69</v>
      </c>
      <c r="F535" s="51">
        <v>514173</v>
      </c>
      <c r="G535" s="53">
        <v>297</v>
      </c>
      <c r="H535" s="54">
        <v>17</v>
      </c>
      <c r="I535" s="54">
        <v>0</v>
      </c>
      <c r="J535" s="54">
        <v>512</v>
      </c>
      <c r="K535" s="54">
        <v>0</v>
      </c>
      <c r="L535">
        <v>376</v>
      </c>
      <c r="N535" t="s">
        <v>893</v>
      </c>
      <c r="O535" s="51">
        <v>1517550</v>
      </c>
      <c r="P535" s="51">
        <v>994794</v>
      </c>
      <c r="Q535" s="51">
        <v>234185</v>
      </c>
      <c r="R535" s="51">
        <v>6225098</v>
      </c>
      <c r="S535" s="54">
        <f>R535/D535</f>
        <v>4.10207110144641</v>
      </c>
      <c r="T535" s="51">
        <v>3727</v>
      </c>
      <c r="U535" s="51">
        <v>6668923</v>
      </c>
      <c r="V535" s="54">
        <f>U535/D535</f>
        <v>4.39453263483905</v>
      </c>
      <c r="W535" s="54">
        <f t="shared" si="177"/>
        <v>1.071296066343052</v>
      </c>
      <c r="X535" s="51">
        <v>64082</v>
      </c>
      <c r="Y535" s="51">
        <v>5181</v>
      </c>
      <c r="Z535">
        <v>376</v>
      </c>
      <c r="AB535" t="s">
        <v>893</v>
      </c>
      <c r="AC535" s="51">
        <v>1517550</v>
      </c>
      <c r="AD535" s="27">
        <v>53031449</v>
      </c>
      <c r="AE535" s="27">
        <v>9793823</v>
      </c>
      <c r="AF535" s="27">
        <v>336037</v>
      </c>
      <c r="AG535" s="27">
        <v>2812125</v>
      </c>
      <c r="AH535" s="27">
        <v>65973434</v>
      </c>
      <c r="AI535" s="27">
        <v>0</v>
      </c>
      <c r="AJ535" s="27">
        <v>0</v>
      </c>
      <c r="AK535">
        <v>376</v>
      </c>
      <c r="AM535" t="s">
        <v>557</v>
      </c>
      <c r="AN535" s="51">
        <v>1517550</v>
      </c>
      <c r="AO535" s="27">
        <v>50798530</v>
      </c>
      <c r="AP535" s="27">
        <v>9297236</v>
      </c>
      <c r="AQ535" s="27">
        <v>8884387</v>
      </c>
      <c r="AR535" s="27">
        <v>68980153</v>
      </c>
      <c r="AS535" s="27">
        <v>1461618</v>
      </c>
      <c r="AT535" s="10">
        <f>AR535/D535</f>
        <v>45.45494580079734</v>
      </c>
      <c r="AU535" s="27">
        <v>59449748</v>
      </c>
      <c r="AV535" s="27">
        <v>9225475</v>
      </c>
      <c r="AW535" s="27">
        <v>304930</v>
      </c>
    </row>
    <row r="536" spans="3:49" ht="12.75">
      <c r="C536" s="60" t="s">
        <v>647</v>
      </c>
      <c r="D536" s="51">
        <v>1517550</v>
      </c>
      <c r="F536" s="51">
        <f>SUM(F535)</f>
        <v>514173</v>
      </c>
      <c r="G536" s="53">
        <v>297</v>
      </c>
      <c r="H536" s="54">
        <f>SUM(H535)</f>
        <v>17</v>
      </c>
      <c r="I536" s="54">
        <f>SUM(I535)</f>
        <v>0</v>
      </c>
      <c r="J536" s="54">
        <f>SUM(J535)</f>
        <v>512</v>
      </c>
      <c r="K536" s="54">
        <f>SUM(K535)</f>
        <v>0</v>
      </c>
      <c r="N536" s="60" t="s">
        <v>647</v>
      </c>
      <c r="O536" s="51">
        <v>1517550</v>
      </c>
      <c r="P536" s="51">
        <f aca="true" t="shared" si="210" ref="P536:Y536">SUM(P535)</f>
        <v>994794</v>
      </c>
      <c r="Q536" s="51">
        <f t="shared" si="210"/>
        <v>234185</v>
      </c>
      <c r="R536" s="51">
        <f t="shared" si="210"/>
        <v>6225098</v>
      </c>
      <c r="S536" s="54">
        <f t="shared" si="210"/>
        <v>4.10207110144641</v>
      </c>
      <c r="T536" s="51">
        <f t="shared" si="210"/>
        <v>3727</v>
      </c>
      <c r="U536" s="51">
        <f t="shared" si="210"/>
        <v>6668923</v>
      </c>
      <c r="V536" s="54">
        <f t="shared" si="210"/>
        <v>4.39453263483905</v>
      </c>
      <c r="W536" s="54">
        <f t="shared" si="210"/>
        <v>1.071296066343052</v>
      </c>
      <c r="X536" s="51">
        <f t="shared" si="210"/>
        <v>64082</v>
      </c>
      <c r="Y536" s="51">
        <f t="shared" si="210"/>
        <v>5181</v>
      </c>
      <c r="AB536" s="60" t="s">
        <v>647</v>
      </c>
      <c r="AC536" s="51">
        <v>1517550</v>
      </c>
      <c r="AD536" s="27">
        <f aca="true" t="shared" si="211" ref="AD536:AJ536">SUM(AD535)</f>
        <v>53031449</v>
      </c>
      <c r="AE536" s="27">
        <f t="shared" si="211"/>
        <v>9793823</v>
      </c>
      <c r="AF536" s="27">
        <f t="shared" si="211"/>
        <v>336037</v>
      </c>
      <c r="AG536" s="27">
        <f t="shared" si="211"/>
        <v>2812125</v>
      </c>
      <c r="AH536" s="27">
        <f t="shared" si="211"/>
        <v>65973434</v>
      </c>
      <c r="AI536" s="27">
        <f t="shared" si="211"/>
        <v>0</v>
      </c>
      <c r="AJ536" s="27">
        <f t="shared" si="211"/>
        <v>0</v>
      </c>
      <c r="AM536" s="60" t="s">
        <v>647</v>
      </c>
      <c r="AN536" s="51">
        <v>1517550</v>
      </c>
      <c r="AO536" s="27">
        <v>50798530</v>
      </c>
      <c r="AP536" s="27">
        <f aca="true" t="shared" si="212" ref="AP536:AW536">SUM(AP535)</f>
        <v>9297236</v>
      </c>
      <c r="AQ536" s="27">
        <f t="shared" si="212"/>
        <v>8884387</v>
      </c>
      <c r="AR536" s="27">
        <f t="shared" si="212"/>
        <v>68980153</v>
      </c>
      <c r="AS536" s="27">
        <f t="shared" si="212"/>
        <v>1461618</v>
      </c>
      <c r="AT536" s="10">
        <f t="shared" si="212"/>
        <v>45.45494580079734</v>
      </c>
      <c r="AU536" s="27">
        <f t="shared" si="212"/>
        <v>59449748</v>
      </c>
      <c r="AV536" s="27">
        <f t="shared" si="212"/>
        <v>9225475</v>
      </c>
      <c r="AW536" s="27">
        <f t="shared" si="212"/>
        <v>304930</v>
      </c>
    </row>
    <row r="538" spans="1:37" ht="12.75">
      <c r="A538" t="s">
        <v>119</v>
      </c>
      <c r="L538" t="s">
        <v>119</v>
      </c>
      <c r="Z538" t="s">
        <v>119</v>
      </c>
      <c r="AK538" t="s">
        <v>119</v>
      </c>
    </row>
    <row r="539" spans="1:49" ht="12.75">
      <c r="A539">
        <v>377</v>
      </c>
      <c r="C539" t="s">
        <v>1071</v>
      </c>
      <c r="D539" s="51">
        <v>46302</v>
      </c>
      <c r="E539" s="55">
        <v>50</v>
      </c>
      <c r="F539" s="51">
        <v>17870</v>
      </c>
      <c r="G539" s="53">
        <v>0</v>
      </c>
      <c r="H539" s="54">
        <v>1</v>
      </c>
      <c r="I539" s="54">
        <v>0</v>
      </c>
      <c r="J539" s="54">
        <v>8.88</v>
      </c>
      <c r="K539" s="54">
        <v>0.22</v>
      </c>
      <c r="L539">
        <v>377</v>
      </c>
      <c r="N539" t="s">
        <v>1071</v>
      </c>
      <c r="O539" s="51">
        <v>46302</v>
      </c>
      <c r="P539" s="51">
        <v>7239</v>
      </c>
      <c r="Q539" s="51">
        <v>3441</v>
      </c>
      <c r="R539" s="51">
        <v>49776</v>
      </c>
      <c r="S539" s="54">
        <f>R539/D539</f>
        <v>1.0750291564079306</v>
      </c>
      <c r="T539" s="51">
        <v>125</v>
      </c>
      <c r="U539" s="51">
        <v>75992</v>
      </c>
      <c r="V539" s="54">
        <f>U539/D539</f>
        <v>1.641225001079867</v>
      </c>
      <c r="W539" s="54">
        <f t="shared" si="177"/>
        <v>1.5266795242687239</v>
      </c>
      <c r="X539" s="51">
        <v>0</v>
      </c>
      <c r="Y539" s="51">
        <v>1419</v>
      </c>
      <c r="Z539">
        <v>377</v>
      </c>
      <c r="AB539" t="s">
        <v>1071</v>
      </c>
      <c r="AC539" s="51">
        <v>46302</v>
      </c>
      <c r="AD539" s="27">
        <v>231800</v>
      </c>
      <c r="AE539" s="27">
        <v>128932</v>
      </c>
      <c r="AF539" s="27">
        <v>0</v>
      </c>
      <c r="AG539" s="27">
        <v>74332</v>
      </c>
      <c r="AH539" s="27">
        <v>435064</v>
      </c>
      <c r="AI539" s="27">
        <v>25500</v>
      </c>
      <c r="AJ539" s="27">
        <v>0</v>
      </c>
      <c r="AK539">
        <v>377</v>
      </c>
      <c r="AM539" t="s">
        <v>1071</v>
      </c>
      <c r="AN539" s="51">
        <v>46302</v>
      </c>
      <c r="AO539" s="27">
        <v>213538</v>
      </c>
      <c r="AP539" s="27">
        <v>51645</v>
      </c>
      <c r="AQ539" s="27">
        <v>79650</v>
      </c>
      <c r="AR539" s="27">
        <v>344833</v>
      </c>
      <c r="AS539" s="27">
        <v>3000</v>
      </c>
      <c r="AT539" s="10">
        <f>AR539/D539</f>
        <v>7.447475271046607</v>
      </c>
      <c r="AU539" s="27">
        <v>215901</v>
      </c>
      <c r="AV539" s="27">
        <v>128932</v>
      </c>
      <c r="AW539" s="27">
        <v>0</v>
      </c>
    </row>
    <row r="540" spans="3:49" ht="12.75">
      <c r="C540" s="60" t="s">
        <v>648</v>
      </c>
      <c r="D540" s="51">
        <f>SUM(D539)</f>
        <v>46302</v>
      </c>
      <c r="F540" s="51">
        <f>SUM(F539)</f>
        <v>17870</v>
      </c>
      <c r="G540" s="53">
        <v>0</v>
      </c>
      <c r="H540" s="54">
        <f>SUM(H539)</f>
        <v>1</v>
      </c>
      <c r="I540" s="54">
        <f>SUM(I539)</f>
        <v>0</v>
      </c>
      <c r="J540" s="54">
        <f>SUM(J539)</f>
        <v>8.88</v>
      </c>
      <c r="K540" s="54">
        <f>SUM(K539)</f>
        <v>0.22</v>
      </c>
      <c r="N540" s="60" t="s">
        <v>648</v>
      </c>
      <c r="O540" s="51">
        <f>SUM(O539)</f>
        <v>46302</v>
      </c>
      <c r="P540" s="51">
        <f aca="true" t="shared" si="213" ref="P540:Y540">SUM(P539)</f>
        <v>7239</v>
      </c>
      <c r="Q540" s="51">
        <f t="shared" si="213"/>
        <v>3441</v>
      </c>
      <c r="R540" s="51">
        <f t="shared" si="213"/>
        <v>49776</v>
      </c>
      <c r="S540" s="54">
        <f t="shared" si="213"/>
        <v>1.0750291564079306</v>
      </c>
      <c r="T540" s="51">
        <f t="shared" si="213"/>
        <v>125</v>
      </c>
      <c r="U540" s="51">
        <f t="shared" si="213"/>
        <v>75992</v>
      </c>
      <c r="V540" s="54">
        <f t="shared" si="213"/>
        <v>1.641225001079867</v>
      </c>
      <c r="W540" s="54">
        <f t="shared" si="213"/>
        <v>1.5266795242687239</v>
      </c>
      <c r="X540" s="51">
        <f t="shared" si="213"/>
        <v>0</v>
      </c>
      <c r="Y540" s="51">
        <f t="shared" si="213"/>
        <v>1419</v>
      </c>
      <c r="AB540" s="60" t="s">
        <v>648</v>
      </c>
      <c r="AC540" s="51">
        <f>SUM(AC539)</f>
        <v>46302</v>
      </c>
      <c r="AD540" s="27">
        <f aca="true" t="shared" si="214" ref="AD540:AJ540">SUM(AD539)</f>
        <v>231800</v>
      </c>
      <c r="AE540" s="27">
        <f t="shared" si="214"/>
        <v>128932</v>
      </c>
      <c r="AF540" s="27">
        <f t="shared" si="214"/>
        <v>0</v>
      </c>
      <c r="AG540" s="27">
        <f t="shared" si="214"/>
        <v>74332</v>
      </c>
      <c r="AH540" s="27">
        <f t="shared" si="214"/>
        <v>435064</v>
      </c>
      <c r="AI540" s="27">
        <f t="shared" si="214"/>
        <v>25500</v>
      </c>
      <c r="AJ540" s="27">
        <f t="shared" si="214"/>
        <v>0</v>
      </c>
      <c r="AM540" s="60" t="s">
        <v>648</v>
      </c>
      <c r="AN540" s="51">
        <f>SUM(AN539)</f>
        <v>46302</v>
      </c>
      <c r="AO540" s="27">
        <v>213538</v>
      </c>
      <c r="AP540" s="27">
        <f aca="true" t="shared" si="215" ref="AP540:AW540">SUM(AP539)</f>
        <v>51645</v>
      </c>
      <c r="AQ540" s="27">
        <f t="shared" si="215"/>
        <v>79650</v>
      </c>
      <c r="AR540" s="27">
        <f t="shared" si="215"/>
        <v>344833</v>
      </c>
      <c r="AS540" s="27">
        <f t="shared" si="215"/>
        <v>3000</v>
      </c>
      <c r="AT540" s="10">
        <f t="shared" si="215"/>
        <v>7.447475271046607</v>
      </c>
      <c r="AU540" s="27">
        <f t="shared" si="215"/>
        <v>215901</v>
      </c>
      <c r="AV540" s="27">
        <f t="shared" si="215"/>
        <v>128932</v>
      </c>
      <c r="AW540" s="27">
        <f t="shared" si="215"/>
        <v>0</v>
      </c>
    </row>
    <row r="542" spans="1:37" ht="12.75">
      <c r="A542" t="s">
        <v>117</v>
      </c>
      <c r="L542" t="s">
        <v>117</v>
      </c>
      <c r="Z542" t="s">
        <v>117</v>
      </c>
      <c r="AK542" t="s">
        <v>117</v>
      </c>
    </row>
    <row r="543" spans="1:49" ht="12.75">
      <c r="A543">
        <v>378</v>
      </c>
      <c r="B543" s="15" t="s">
        <v>143</v>
      </c>
      <c r="C543" t="s">
        <v>1080</v>
      </c>
      <c r="D543" s="51">
        <v>5266</v>
      </c>
      <c r="E543" s="55">
        <v>40</v>
      </c>
      <c r="F543" s="51">
        <v>0</v>
      </c>
      <c r="G543" s="53">
        <v>1</v>
      </c>
      <c r="H543" s="54">
        <v>0</v>
      </c>
      <c r="I543" s="54">
        <v>0</v>
      </c>
      <c r="J543" s="54">
        <v>1</v>
      </c>
      <c r="K543" s="54">
        <v>0</v>
      </c>
      <c r="L543">
        <v>378</v>
      </c>
      <c r="M543" s="15" t="s">
        <v>143</v>
      </c>
      <c r="N543" t="s">
        <v>1080</v>
      </c>
      <c r="O543" s="51">
        <v>5266</v>
      </c>
      <c r="P543" s="51">
        <v>826</v>
      </c>
      <c r="Q543" s="51">
        <v>1215</v>
      </c>
      <c r="R543" s="51">
        <v>6121</v>
      </c>
      <c r="S543" s="54">
        <f aca="true" t="shared" si="216" ref="S543:S548">R543/D543</f>
        <v>1.1623623243448538</v>
      </c>
      <c r="T543" s="51">
        <v>4</v>
      </c>
      <c r="U543" s="51">
        <v>0</v>
      </c>
      <c r="V543" s="54">
        <f aca="true" t="shared" si="217" ref="V543:V548">U543/D543</f>
        <v>0</v>
      </c>
      <c r="W543" s="54">
        <f t="shared" si="177"/>
        <v>0</v>
      </c>
      <c r="X543" s="51">
        <v>12</v>
      </c>
      <c r="Y543" s="51">
        <v>0</v>
      </c>
      <c r="Z543">
        <v>378</v>
      </c>
      <c r="AA543" s="15" t="s">
        <v>143</v>
      </c>
      <c r="AB543" t="s">
        <v>1080</v>
      </c>
      <c r="AC543" s="51">
        <v>5266</v>
      </c>
      <c r="AD543" s="27">
        <v>17676</v>
      </c>
      <c r="AE543" s="27">
        <v>69875</v>
      </c>
      <c r="AF543" s="27">
        <v>64915</v>
      </c>
      <c r="AG543" s="27">
        <v>3930</v>
      </c>
      <c r="AH543" s="27">
        <v>156396</v>
      </c>
      <c r="AI543" s="27">
        <v>0</v>
      </c>
      <c r="AJ543" s="27">
        <v>0</v>
      </c>
      <c r="AK543">
        <v>378</v>
      </c>
      <c r="AL543" s="15" t="s">
        <v>143</v>
      </c>
      <c r="AM543" t="s">
        <v>1080</v>
      </c>
      <c r="AN543" s="51">
        <v>5266</v>
      </c>
      <c r="AO543" s="27">
        <v>63430</v>
      </c>
      <c r="AP543" s="27">
        <v>18041</v>
      </c>
      <c r="AQ543" s="27">
        <v>80127</v>
      </c>
      <c r="AR543" s="27">
        <v>161598</v>
      </c>
      <c r="AS543" s="27">
        <v>0</v>
      </c>
      <c r="AT543" s="10">
        <f aca="true" t="shared" si="218" ref="AT543:AT548">AR543/D543</f>
        <v>30.68704899354349</v>
      </c>
      <c r="AU543" s="27">
        <v>26808</v>
      </c>
      <c r="AV543" s="27">
        <v>69875</v>
      </c>
      <c r="AW543" s="27">
        <v>64915</v>
      </c>
    </row>
    <row r="544" spans="1:49" ht="12.75">
      <c r="A544">
        <v>379</v>
      </c>
      <c r="B544" s="15" t="s">
        <v>144</v>
      </c>
      <c r="C544" t="s">
        <v>839</v>
      </c>
      <c r="D544" s="51">
        <v>5906</v>
      </c>
      <c r="E544" s="55">
        <v>59</v>
      </c>
      <c r="F544" s="51">
        <v>3765</v>
      </c>
      <c r="G544" s="53">
        <v>1</v>
      </c>
      <c r="H544" s="54">
        <v>0</v>
      </c>
      <c r="I544" s="54">
        <v>0</v>
      </c>
      <c r="J544" s="54">
        <v>1</v>
      </c>
      <c r="K544" s="54">
        <v>0</v>
      </c>
      <c r="L544">
        <v>379</v>
      </c>
      <c r="M544" s="15" t="s">
        <v>144</v>
      </c>
      <c r="N544" t="s">
        <v>839</v>
      </c>
      <c r="O544" s="51">
        <v>5906</v>
      </c>
      <c r="P544" s="51">
        <v>1257</v>
      </c>
      <c r="Q544" s="51">
        <v>76</v>
      </c>
      <c r="R544" s="51">
        <v>24884</v>
      </c>
      <c r="S544" s="54">
        <f t="shared" si="216"/>
        <v>4.213342363697934</v>
      </c>
      <c r="T544" s="51">
        <v>70</v>
      </c>
      <c r="U544" s="51">
        <v>32346</v>
      </c>
      <c r="V544" s="54">
        <f t="shared" si="217"/>
        <v>5.4768032509312565</v>
      </c>
      <c r="W544" s="54">
        <f t="shared" si="177"/>
        <v>1.2998714033113647</v>
      </c>
      <c r="X544" s="51">
        <v>105</v>
      </c>
      <c r="Y544" s="51">
        <v>167</v>
      </c>
      <c r="Z544">
        <v>379</v>
      </c>
      <c r="AA544" s="15" t="s">
        <v>144</v>
      </c>
      <c r="AB544" t="s">
        <v>839</v>
      </c>
      <c r="AC544" s="51">
        <v>5906</v>
      </c>
      <c r="AD544" s="27">
        <v>36347</v>
      </c>
      <c r="AE544" s="27">
        <v>27215</v>
      </c>
      <c r="AF544" s="27">
        <v>0</v>
      </c>
      <c r="AG544" s="27">
        <v>29960</v>
      </c>
      <c r="AH544" s="27">
        <v>93522</v>
      </c>
      <c r="AI544" s="27">
        <v>2500</v>
      </c>
      <c r="AJ544" s="27">
        <v>1855</v>
      </c>
      <c r="AK544">
        <v>379</v>
      </c>
      <c r="AL544" s="15" t="s">
        <v>144</v>
      </c>
      <c r="AM544" t="s">
        <v>558</v>
      </c>
      <c r="AN544" s="51">
        <v>5906</v>
      </c>
      <c r="AO544" s="27">
        <v>63068</v>
      </c>
      <c r="AP544" s="27">
        <v>21894</v>
      </c>
      <c r="AQ544" s="27">
        <v>10461</v>
      </c>
      <c r="AR544" s="27">
        <v>95423</v>
      </c>
      <c r="AS544" s="27">
        <v>0</v>
      </c>
      <c r="AT544" s="10">
        <f t="shared" si="218"/>
        <v>16.156959024720624</v>
      </c>
      <c r="AU544" s="27">
        <v>68208</v>
      </c>
      <c r="AV544" s="27">
        <v>27215</v>
      </c>
      <c r="AW544" s="27">
        <v>0</v>
      </c>
    </row>
    <row r="545" spans="1:49" ht="12.75">
      <c r="A545">
        <v>380</v>
      </c>
      <c r="B545" s="15" t="s">
        <v>144</v>
      </c>
      <c r="C545" t="s">
        <v>896</v>
      </c>
      <c r="D545" s="51">
        <v>2009</v>
      </c>
      <c r="E545" s="55">
        <v>35</v>
      </c>
      <c r="F545" s="51">
        <v>925</v>
      </c>
      <c r="G545" s="53">
        <v>0</v>
      </c>
      <c r="H545" s="54">
        <v>0</v>
      </c>
      <c r="I545" s="54">
        <v>0</v>
      </c>
      <c r="J545" s="54">
        <v>1.17</v>
      </c>
      <c r="K545" s="54">
        <v>0</v>
      </c>
      <c r="L545">
        <v>380</v>
      </c>
      <c r="M545" s="15" t="s">
        <v>144</v>
      </c>
      <c r="N545" t="s">
        <v>896</v>
      </c>
      <c r="O545" s="51">
        <v>2009</v>
      </c>
      <c r="P545" s="51">
        <v>353</v>
      </c>
      <c r="Q545" s="51">
        <v>277</v>
      </c>
      <c r="R545" s="51">
        <v>9615</v>
      </c>
      <c r="S545" s="54">
        <f t="shared" si="216"/>
        <v>4.785963165754106</v>
      </c>
      <c r="T545" s="51">
        <v>21</v>
      </c>
      <c r="U545" s="51">
        <v>7025</v>
      </c>
      <c r="V545" s="54">
        <f t="shared" si="217"/>
        <v>3.4967645594823296</v>
      </c>
      <c r="W545" s="54">
        <f t="shared" si="177"/>
        <v>0.7306292251690067</v>
      </c>
      <c r="X545" s="51">
        <v>0</v>
      </c>
      <c r="Y545" s="51">
        <v>25</v>
      </c>
      <c r="Z545">
        <v>380</v>
      </c>
      <c r="AA545" s="15" t="s">
        <v>144</v>
      </c>
      <c r="AB545" t="s">
        <v>896</v>
      </c>
      <c r="AC545" s="51">
        <v>2009</v>
      </c>
      <c r="AD545" s="27">
        <v>5757</v>
      </c>
      <c r="AE545" s="27">
        <v>9812</v>
      </c>
      <c r="AF545" s="27">
        <v>0</v>
      </c>
      <c r="AG545" s="27">
        <v>7115</v>
      </c>
      <c r="AH545" s="27">
        <v>22684</v>
      </c>
      <c r="AI545" s="27">
        <v>0</v>
      </c>
      <c r="AJ545" s="27">
        <v>0</v>
      </c>
      <c r="AK545">
        <v>380</v>
      </c>
      <c r="AL545" s="15" t="s">
        <v>144</v>
      </c>
      <c r="AM545" t="s">
        <v>896</v>
      </c>
      <c r="AN545" s="51">
        <v>2009</v>
      </c>
      <c r="AO545" s="27">
        <v>11955</v>
      </c>
      <c r="AP545" s="27">
        <v>6117</v>
      </c>
      <c r="AQ545" s="27">
        <v>5685</v>
      </c>
      <c r="AR545" s="27">
        <v>23757</v>
      </c>
      <c r="AS545" s="27">
        <v>0</v>
      </c>
      <c r="AT545" s="10">
        <f t="shared" si="218"/>
        <v>11.825286212045794</v>
      </c>
      <c r="AU545" s="27">
        <v>13945</v>
      </c>
      <c r="AV545" s="27">
        <v>9812</v>
      </c>
      <c r="AW545" s="27">
        <v>0</v>
      </c>
    </row>
    <row r="546" spans="1:49" ht="12.75">
      <c r="A546">
        <v>381</v>
      </c>
      <c r="B546" s="15" t="s">
        <v>144</v>
      </c>
      <c r="C546" t="s">
        <v>898</v>
      </c>
      <c r="D546" s="51">
        <v>789</v>
      </c>
      <c r="E546" s="55">
        <v>26</v>
      </c>
      <c r="F546" s="51">
        <v>450</v>
      </c>
      <c r="G546" s="53">
        <v>0</v>
      </c>
      <c r="H546" s="54">
        <v>0</v>
      </c>
      <c r="I546" s="54">
        <v>0</v>
      </c>
      <c r="J546" s="54">
        <v>0.74</v>
      </c>
      <c r="K546" s="54">
        <v>0</v>
      </c>
      <c r="L546">
        <v>381</v>
      </c>
      <c r="M546" s="15" t="s">
        <v>144</v>
      </c>
      <c r="N546" t="s">
        <v>898</v>
      </c>
      <c r="O546" s="51">
        <v>789</v>
      </c>
      <c r="P546" s="51">
        <v>579</v>
      </c>
      <c r="Q546" s="51">
        <v>1711</v>
      </c>
      <c r="R546" s="51">
        <v>6344</v>
      </c>
      <c r="S546" s="54">
        <f t="shared" si="216"/>
        <v>8.040557667934094</v>
      </c>
      <c r="T546" s="51">
        <v>33</v>
      </c>
      <c r="U546" s="51">
        <v>2823</v>
      </c>
      <c r="V546" s="54">
        <f t="shared" si="217"/>
        <v>3.5779467680608366</v>
      </c>
      <c r="W546" s="54">
        <f t="shared" si="177"/>
        <v>0.4449873896595208</v>
      </c>
      <c r="X546" s="51">
        <v>0</v>
      </c>
      <c r="Y546" s="51">
        <v>16</v>
      </c>
      <c r="Z546">
        <v>381</v>
      </c>
      <c r="AA546" s="15" t="s">
        <v>144</v>
      </c>
      <c r="AB546" t="s">
        <v>898</v>
      </c>
      <c r="AC546" s="51">
        <v>789</v>
      </c>
      <c r="AD546" s="27">
        <v>5008</v>
      </c>
      <c r="AE546" s="27">
        <v>6332</v>
      </c>
      <c r="AF546" s="27">
        <v>0</v>
      </c>
      <c r="AG546" s="27">
        <v>7243</v>
      </c>
      <c r="AH546" s="27">
        <v>18583</v>
      </c>
      <c r="AI546" s="27">
        <v>500</v>
      </c>
      <c r="AJ546" s="27">
        <v>0</v>
      </c>
      <c r="AK546">
        <v>381</v>
      </c>
      <c r="AL546" s="15" t="s">
        <v>144</v>
      </c>
      <c r="AM546" t="s">
        <v>898</v>
      </c>
      <c r="AN546" s="51">
        <v>789</v>
      </c>
      <c r="AO546" s="27">
        <v>8089</v>
      </c>
      <c r="AP546" s="27">
        <v>3549</v>
      </c>
      <c r="AQ546" s="27">
        <v>4746</v>
      </c>
      <c r="AR546" s="27">
        <v>16384</v>
      </c>
      <c r="AS546" s="27">
        <v>0</v>
      </c>
      <c r="AT546" s="10">
        <f t="shared" si="218"/>
        <v>20.76552598225602</v>
      </c>
      <c r="AU546" s="27">
        <v>10052</v>
      </c>
      <c r="AV546" s="27">
        <v>6332</v>
      </c>
      <c r="AW546" s="27">
        <v>0</v>
      </c>
    </row>
    <row r="547" spans="1:49" ht="12.75">
      <c r="A547">
        <v>382</v>
      </c>
      <c r="B547" s="15" t="s">
        <v>144</v>
      </c>
      <c r="C547" t="s">
        <v>1057</v>
      </c>
      <c r="D547" s="51">
        <v>3738</v>
      </c>
      <c r="E547" s="55">
        <v>31</v>
      </c>
      <c r="F547" s="51">
        <v>1386</v>
      </c>
      <c r="G547" s="53">
        <v>0</v>
      </c>
      <c r="H547" s="54">
        <v>0</v>
      </c>
      <c r="I547" s="54">
        <v>0</v>
      </c>
      <c r="J547" s="54">
        <v>1.31</v>
      </c>
      <c r="K547" s="54">
        <v>0</v>
      </c>
      <c r="L547">
        <v>382</v>
      </c>
      <c r="M547" s="15" t="s">
        <v>144</v>
      </c>
      <c r="N547" t="s">
        <v>1057</v>
      </c>
      <c r="O547" s="51">
        <v>3738</v>
      </c>
      <c r="P547" s="51">
        <v>2449</v>
      </c>
      <c r="Q547" s="51">
        <v>2449</v>
      </c>
      <c r="R547" s="51">
        <v>20298</v>
      </c>
      <c r="S547" s="54">
        <f t="shared" si="216"/>
        <v>5.430176565008026</v>
      </c>
      <c r="T547" s="51">
        <v>45</v>
      </c>
      <c r="U547" s="51">
        <v>14864</v>
      </c>
      <c r="V547" s="54">
        <f t="shared" si="217"/>
        <v>3.976457998929909</v>
      </c>
      <c r="W547" s="54">
        <f t="shared" si="177"/>
        <v>0.7322888954576806</v>
      </c>
      <c r="X547" s="51">
        <v>5</v>
      </c>
      <c r="Y547" s="51">
        <v>64</v>
      </c>
      <c r="Z547">
        <v>382</v>
      </c>
      <c r="AA547" s="15" t="s">
        <v>144</v>
      </c>
      <c r="AB547" t="s">
        <v>1057</v>
      </c>
      <c r="AC547" s="51">
        <v>3738</v>
      </c>
      <c r="AD547" s="27">
        <v>9545</v>
      </c>
      <c r="AE547" s="27">
        <v>12440</v>
      </c>
      <c r="AF547" s="27">
        <v>0</v>
      </c>
      <c r="AG547" s="27">
        <v>8482</v>
      </c>
      <c r="AH547" s="27">
        <v>30467</v>
      </c>
      <c r="AI547" s="27">
        <v>2500</v>
      </c>
      <c r="AJ547" s="27">
        <v>0</v>
      </c>
      <c r="AK547">
        <v>382</v>
      </c>
      <c r="AL547" s="15" t="s">
        <v>144</v>
      </c>
      <c r="AM547" t="s">
        <v>559</v>
      </c>
      <c r="AN547" s="51">
        <v>3738</v>
      </c>
      <c r="AO547" s="27">
        <v>16767</v>
      </c>
      <c r="AP547" s="27">
        <v>9299</v>
      </c>
      <c r="AQ547" s="27">
        <v>2838</v>
      </c>
      <c r="AR547" s="27">
        <v>28904</v>
      </c>
      <c r="AS547" s="27">
        <v>0</v>
      </c>
      <c r="AT547" s="10">
        <f t="shared" si="218"/>
        <v>7.732477260567149</v>
      </c>
      <c r="AU547" s="27">
        <v>16464</v>
      </c>
      <c r="AV547" s="27">
        <v>12440</v>
      </c>
      <c r="AW547" s="27">
        <v>0</v>
      </c>
    </row>
    <row r="548" spans="1:49" ht="12.75">
      <c r="A548">
        <v>383</v>
      </c>
      <c r="B548" s="15" t="s">
        <v>144</v>
      </c>
      <c r="C548" t="s">
        <v>27</v>
      </c>
      <c r="D548" s="51">
        <v>1375</v>
      </c>
      <c r="E548" s="55">
        <v>27</v>
      </c>
      <c r="F548" s="51">
        <v>1375</v>
      </c>
      <c r="G548" s="53">
        <v>0</v>
      </c>
      <c r="H548" s="54">
        <v>0</v>
      </c>
      <c r="I548" s="54">
        <v>0</v>
      </c>
      <c r="J548" s="54">
        <v>0.89</v>
      </c>
      <c r="K548" s="54">
        <v>0</v>
      </c>
      <c r="L548">
        <v>383</v>
      </c>
      <c r="M548" s="15" t="s">
        <v>144</v>
      </c>
      <c r="N548" t="s">
        <v>27</v>
      </c>
      <c r="O548" s="51">
        <v>1375</v>
      </c>
      <c r="P548" s="51">
        <v>1000</v>
      </c>
      <c r="Q548" s="51">
        <v>4773</v>
      </c>
      <c r="R548" s="51">
        <v>8568</v>
      </c>
      <c r="S548" s="54">
        <f t="shared" si="216"/>
        <v>6.231272727272727</v>
      </c>
      <c r="T548" s="51">
        <v>25</v>
      </c>
      <c r="U548" s="51">
        <v>7442</v>
      </c>
      <c r="V548" s="54">
        <f t="shared" si="217"/>
        <v>5.4123636363636365</v>
      </c>
      <c r="W548" s="54">
        <f t="shared" si="177"/>
        <v>0.8685807656395892</v>
      </c>
      <c r="X548" s="51">
        <v>69</v>
      </c>
      <c r="Y548" s="51">
        <v>14</v>
      </c>
      <c r="Z548">
        <v>383</v>
      </c>
      <c r="AA548" s="15" t="s">
        <v>144</v>
      </c>
      <c r="AB548" t="s">
        <v>27</v>
      </c>
      <c r="AC548" s="51">
        <v>1375</v>
      </c>
      <c r="AD548" s="27">
        <v>4754</v>
      </c>
      <c r="AE548" s="27">
        <v>9800</v>
      </c>
      <c r="AF548" s="27">
        <v>0</v>
      </c>
      <c r="AG548" s="27">
        <v>19250</v>
      </c>
      <c r="AH548" s="27">
        <v>33804</v>
      </c>
      <c r="AI548" s="27">
        <v>500</v>
      </c>
      <c r="AJ548" s="27">
        <v>0</v>
      </c>
      <c r="AK548">
        <v>383</v>
      </c>
      <c r="AL548" s="15" t="s">
        <v>144</v>
      </c>
      <c r="AM548" t="s">
        <v>27</v>
      </c>
      <c r="AN548" s="51">
        <v>1375</v>
      </c>
      <c r="AO548" s="27">
        <v>11376</v>
      </c>
      <c r="AP548" s="27">
        <v>5669</v>
      </c>
      <c r="AQ548" s="27">
        <v>6636</v>
      </c>
      <c r="AR548" s="27">
        <v>23681</v>
      </c>
      <c r="AS548" s="27">
        <v>0</v>
      </c>
      <c r="AT548" s="10">
        <f t="shared" si="218"/>
        <v>17.222545454545454</v>
      </c>
      <c r="AU548" s="27">
        <v>13881</v>
      </c>
      <c r="AV548" s="27">
        <v>9800</v>
      </c>
      <c r="AW548" s="27">
        <v>0</v>
      </c>
    </row>
    <row r="549" spans="3:49" ht="12.75">
      <c r="C549" s="60" t="s">
        <v>649</v>
      </c>
      <c r="D549" s="51">
        <f>SUM(D543:D548)</f>
        <v>19083</v>
      </c>
      <c r="F549" s="51">
        <f>SUM(F543:F548)</f>
        <v>7901</v>
      </c>
      <c r="G549" s="53">
        <v>2</v>
      </c>
      <c r="H549" s="54">
        <f>SUM(H543:H548)</f>
        <v>0</v>
      </c>
      <c r="I549" s="54">
        <f>SUM(I543:I548)</f>
        <v>0</v>
      </c>
      <c r="J549" s="54">
        <f>SUM(J543:J548)</f>
        <v>6.11</v>
      </c>
      <c r="K549" s="54">
        <f>SUM(K543:K548)</f>
        <v>0</v>
      </c>
      <c r="N549" s="60" t="s">
        <v>649</v>
      </c>
      <c r="O549" s="51">
        <f>SUM(O543:O548)</f>
        <v>19083</v>
      </c>
      <c r="P549" s="51">
        <f aca="true" t="shared" si="219" ref="P549:Y549">SUM(P543:P548)</f>
        <v>6464</v>
      </c>
      <c r="Q549" s="51">
        <f t="shared" si="219"/>
        <v>10501</v>
      </c>
      <c r="R549" s="51">
        <f t="shared" si="219"/>
        <v>75830</v>
      </c>
      <c r="S549" s="54">
        <f>R549/O549</f>
        <v>3.9736938636482733</v>
      </c>
      <c r="T549" s="51">
        <f t="shared" si="219"/>
        <v>198</v>
      </c>
      <c r="U549" s="51">
        <f t="shared" si="219"/>
        <v>64500</v>
      </c>
      <c r="V549" s="54">
        <f>U549/O549</f>
        <v>3.3799717025624902</v>
      </c>
      <c r="W549" s="54">
        <f>U549/R549</f>
        <v>0.8505868389819333</v>
      </c>
      <c r="X549" s="51">
        <f t="shared" si="219"/>
        <v>191</v>
      </c>
      <c r="Y549" s="51">
        <f t="shared" si="219"/>
        <v>286</v>
      </c>
      <c r="AB549" s="60" t="s">
        <v>649</v>
      </c>
      <c r="AC549" s="51">
        <f>SUM(AC543:AC548)</f>
        <v>19083</v>
      </c>
      <c r="AD549" s="27">
        <f aca="true" t="shared" si="220" ref="AD549:AJ549">SUM(AD543:AD548)</f>
        <v>79087</v>
      </c>
      <c r="AE549" s="27">
        <f t="shared" si="220"/>
        <v>135474</v>
      </c>
      <c r="AF549" s="27">
        <f t="shared" si="220"/>
        <v>64915</v>
      </c>
      <c r="AG549" s="27">
        <f t="shared" si="220"/>
        <v>75980</v>
      </c>
      <c r="AH549" s="27">
        <f t="shared" si="220"/>
        <v>355456</v>
      </c>
      <c r="AI549" s="27">
        <f t="shared" si="220"/>
        <v>6000</v>
      </c>
      <c r="AJ549" s="27">
        <f t="shared" si="220"/>
        <v>1855</v>
      </c>
      <c r="AM549" s="60" t="s">
        <v>649</v>
      </c>
      <c r="AN549" s="51">
        <f>SUM(AN543:AN548)</f>
        <v>19083</v>
      </c>
      <c r="AO549" s="27">
        <v>174685</v>
      </c>
      <c r="AP549" s="27">
        <f aca="true" t="shared" si="221" ref="AP549:AW549">SUM(AP543:AP548)</f>
        <v>64569</v>
      </c>
      <c r="AQ549" s="27">
        <f t="shared" si="221"/>
        <v>110493</v>
      </c>
      <c r="AR549" s="27">
        <f t="shared" si="221"/>
        <v>349747</v>
      </c>
      <c r="AS549" s="27">
        <f t="shared" si="221"/>
        <v>0</v>
      </c>
      <c r="AT549" s="10">
        <f>AR549/AN549</f>
        <v>18.327673845831367</v>
      </c>
      <c r="AU549" s="27">
        <f t="shared" si="221"/>
        <v>149358</v>
      </c>
      <c r="AV549" s="27">
        <f t="shared" si="221"/>
        <v>135474</v>
      </c>
      <c r="AW549" s="27">
        <f t="shared" si="221"/>
        <v>64915</v>
      </c>
    </row>
    <row r="551" spans="1:37" ht="12.75">
      <c r="A551" t="s">
        <v>91</v>
      </c>
      <c r="L551" t="s">
        <v>91</v>
      </c>
      <c r="Z551" t="s">
        <v>91</v>
      </c>
      <c r="AK551" t="s">
        <v>91</v>
      </c>
    </row>
    <row r="552" spans="1:49" ht="12.75">
      <c r="A552">
        <v>384</v>
      </c>
      <c r="B552" s="15" t="s">
        <v>143</v>
      </c>
      <c r="C552" t="s">
        <v>1082</v>
      </c>
      <c r="D552" s="51">
        <v>66670</v>
      </c>
      <c r="E552" s="55">
        <v>65</v>
      </c>
      <c r="F552" s="51">
        <v>10844</v>
      </c>
      <c r="G552" s="53">
        <v>6</v>
      </c>
      <c r="H552" s="54">
        <v>0</v>
      </c>
      <c r="I552" s="54">
        <v>0</v>
      </c>
      <c r="J552" s="54">
        <v>11.4</v>
      </c>
      <c r="K552" s="54">
        <v>0.27</v>
      </c>
      <c r="L552">
        <v>384</v>
      </c>
      <c r="M552" s="15" t="s">
        <v>143</v>
      </c>
      <c r="N552" t="s">
        <v>1082</v>
      </c>
      <c r="O552" s="51">
        <v>66670</v>
      </c>
      <c r="P552" s="51">
        <v>6547</v>
      </c>
      <c r="Q552" s="51">
        <v>4188</v>
      </c>
      <c r="R552" s="51">
        <v>108041</v>
      </c>
      <c r="S552" s="54">
        <f aca="true" t="shared" si="222" ref="S552:S565">R552/D552</f>
        <v>1.6205339733013349</v>
      </c>
      <c r="T552" s="51">
        <v>259</v>
      </c>
      <c r="U552" s="51">
        <v>109765</v>
      </c>
      <c r="V552" s="54">
        <f aca="true" t="shared" si="223" ref="V552:V565">U552/D552</f>
        <v>1.6463926803659816</v>
      </c>
      <c r="W552" s="54">
        <f t="shared" si="177"/>
        <v>1.0159569052489332</v>
      </c>
      <c r="X552" s="51">
        <v>776</v>
      </c>
      <c r="Y552" s="51">
        <v>1505</v>
      </c>
      <c r="Z552">
        <v>384</v>
      </c>
      <c r="AA552" s="15" t="s">
        <v>143</v>
      </c>
      <c r="AB552" t="s">
        <v>1082</v>
      </c>
      <c r="AC552" s="51">
        <v>66670</v>
      </c>
      <c r="AD552" s="27">
        <v>151328</v>
      </c>
      <c r="AE552" s="27">
        <v>337046</v>
      </c>
      <c r="AF552" s="27">
        <v>30268</v>
      </c>
      <c r="AG552" s="27">
        <v>128147</v>
      </c>
      <c r="AH552" s="27">
        <v>646789</v>
      </c>
      <c r="AI552" s="27">
        <v>55000</v>
      </c>
      <c r="AJ552" s="27">
        <v>19861</v>
      </c>
      <c r="AK552">
        <v>384</v>
      </c>
      <c r="AL552" s="15" t="s">
        <v>143</v>
      </c>
      <c r="AM552" t="s">
        <v>560</v>
      </c>
      <c r="AN552" s="51">
        <v>66670</v>
      </c>
      <c r="AO552" s="27">
        <v>405449</v>
      </c>
      <c r="AP552" s="27">
        <v>114139</v>
      </c>
      <c r="AQ552" s="27">
        <v>203581</v>
      </c>
      <c r="AR552" s="27">
        <v>723169</v>
      </c>
      <c r="AS552" s="27">
        <v>56290</v>
      </c>
      <c r="AT552" s="10">
        <f aca="true" t="shared" si="224" ref="AT552:AT565">AR552/D552</f>
        <v>10.846992650367481</v>
      </c>
      <c r="AU552" s="27">
        <v>355855</v>
      </c>
      <c r="AV552" s="27">
        <v>337046</v>
      </c>
      <c r="AW552" s="27">
        <v>30268</v>
      </c>
    </row>
    <row r="553" spans="1:49" ht="12.75">
      <c r="A553">
        <v>385</v>
      </c>
      <c r="B553" s="15" t="s">
        <v>144</v>
      </c>
      <c r="C553" t="s">
        <v>1011</v>
      </c>
      <c r="D553" s="51">
        <v>4552</v>
      </c>
      <c r="E553" s="55">
        <v>43</v>
      </c>
      <c r="F553" s="51">
        <v>1982</v>
      </c>
      <c r="G553" s="53">
        <v>0</v>
      </c>
      <c r="H553" s="54">
        <v>0</v>
      </c>
      <c r="I553" s="54">
        <v>0</v>
      </c>
      <c r="J553" s="54">
        <v>2.5</v>
      </c>
      <c r="K553" s="54">
        <v>0</v>
      </c>
      <c r="L553">
        <v>385</v>
      </c>
      <c r="M553" s="15" t="s">
        <v>144</v>
      </c>
      <c r="N553" t="s">
        <v>1011</v>
      </c>
      <c r="O553" s="51">
        <v>4552</v>
      </c>
      <c r="P553" s="51">
        <v>949</v>
      </c>
      <c r="Q553" s="51">
        <v>1105</v>
      </c>
      <c r="R553" s="51">
        <v>13534</v>
      </c>
      <c r="S553" s="54">
        <f t="shared" si="222"/>
        <v>2.9731985940246046</v>
      </c>
      <c r="T553" s="51">
        <v>29</v>
      </c>
      <c r="U553" s="51">
        <v>13659</v>
      </c>
      <c r="V553" s="54">
        <f t="shared" si="223"/>
        <v>3.000659050966608</v>
      </c>
      <c r="W553" s="54">
        <f t="shared" si="177"/>
        <v>1.0092359982266883</v>
      </c>
      <c r="X553" s="51">
        <v>75</v>
      </c>
      <c r="Y553" s="51">
        <v>59</v>
      </c>
      <c r="Z553">
        <v>385</v>
      </c>
      <c r="AA553" s="15" t="s">
        <v>144</v>
      </c>
      <c r="AB553" t="s">
        <v>1011</v>
      </c>
      <c r="AC553" s="51">
        <v>4552</v>
      </c>
      <c r="AD553" s="27">
        <v>20550</v>
      </c>
      <c r="AE553" s="27">
        <v>17276</v>
      </c>
      <c r="AF553" s="27">
        <v>0</v>
      </c>
      <c r="AG553" s="27">
        <v>31300</v>
      </c>
      <c r="AH553" s="27">
        <v>69126</v>
      </c>
      <c r="AI553" s="27">
        <v>0</v>
      </c>
      <c r="AJ553" s="27">
        <v>8244</v>
      </c>
      <c r="AK553">
        <v>385</v>
      </c>
      <c r="AL553" s="15" t="s">
        <v>144</v>
      </c>
      <c r="AM553" t="s">
        <v>1011</v>
      </c>
      <c r="AN553" s="51">
        <v>4552</v>
      </c>
      <c r="AO553" s="27">
        <v>35306</v>
      </c>
      <c r="AP553" s="27">
        <v>8127</v>
      </c>
      <c r="AQ553" s="27">
        <v>8858</v>
      </c>
      <c r="AR553" s="27">
        <v>52291</v>
      </c>
      <c r="AS553" s="27">
        <v>0</v>
      </c>
      <c r="AT553" s="10">
        <f t="shared" si="224"/>
        <v>11.487478031634446</v>
      </c>
      <c r="AU553" s="27">
        <v>35015</v>
      </c>
      <c r="AV553" s="27">
        <v>17276</v>
      </c>
      <c r="AW553" s="27">
        <v>0</v>
      </c>
    </row>
    <row r="554" spans="1:49" ht="12.75">
      <c r="A554">
        <v>386</v>
      </c>
      <c r="B554" s="15" t="s">
        <v>144</v>
      </c>
      <c r="C554" t="s">
        <v>1055</v>
      </c>
      <c r="D554" s="51">
        <v>6534</v>
      </c>
      <c r="E554" s="57">
        <v>44</v>
      </c>
      <c r="F554" s="58">
        <v>1453</v>
      </c>
      <c r="G554" s="53">
        <v>0</v>
      </c>
      <c r="H554" s="56">
        <v>0</v>
      </c>
      <c r="I554" s="56">
        <v>0</v>
      </c>
      <c r="J554" s="56">
        <v>2.14</v>
      </c>
      <c r="K554" s="56">
        <v>0</v>
      </c>
      <c r="L554">
        <v>386</v>
      </c>
      <c r="M554" s="15" t="s">
        <v>144</v>
      </c>
      <c r="N554" t="s">
        <v>1055</v>
      </c>
      <c r="O554" s="51">
        <v>6534</v>
      </c>
      <c r="P554" s="58">
        <v>876</v>
      </c>
      <c r="Q554" s="58">
        <v>712</v>
      </c>
      <c r="R554" s="58">
        <v>11728</v>
      </c>
      <c r="S554" s="54">
        <f t="shared" si="222"/>
        <v>1.7949188858279768</v>
      </c>
      <c r="T554" s="58">
        <v>32</v>
      </c>
      <c r="U554" s="58">
        <v>19384</v>
      </c>
      <c r="V554" s="54">
        <f t="shared" si="223"/>
        <v>2.9666360575451485</v>
      </c>
      <c r="W554" s="54">
        <f aca="true" t="shared" si="225" ref="W554:W650">U554/R554</f>
        <v>1.6527967257844476</v>
      </c>
      <c r="X554" s="58">
        <v>30</v>
      </c>
      <c r="Y554" s="58">
        <v>150</v>
      </c>
      <c r="Z554">
        <v>386</v>
      </c>
      <c r="AA554" s="15" t="s">
        <v>144</v>
      </c>
      <c r="AB554" t="s">
        <v>1055</v>
      </c>
      <c r="AC554" s="51">
        <v>6534</v>
      </c>
      <c r="AD554" s="28">
        <v>14125</v>
      </c>
      <c r="AE554" s="28">
        <v>14855</v>
      </c>
      <c r="AF554" s="28">
        <v>0</v>
      </c>
      <c r="AG554" s="28">
        <v>43295</v>
      </c>
      <c r="AH554" s="28">
        <v>72275</v>
      </c>
      <c r="AI554" s="28">
        <v>3000</v>
      </c>
      <c r="AJ554" s="28">
        <v>2549</v>
      </c>
      <c r="AK554">
        <v>386</v>
      </c>
      <c r="AL554" s="15" t="s">
        <v>144</v>
      </c>
      <c r="AM554" t="s">
        <v>561</v>
      </c>
      <c r="AN554" s="51">
        <v>6534</v>
      </c>
      <c r="AO554" s="27">
        <v>19195</v>
      </c>
      <c r="AP554" s="28">
        <v>7077</v>
      </c>
      <c r="AQ554" s="28">
        <v>11352</v>
      </c>
      <c r="AR554" s="28">
        <v>37624</v>
      </c>
      <c r="AS554" s="27">
        <v>0</v>
      </c>
      <c r="AT554" s="10">
        <f t="shared" si="224"/>
        <v>5.758187940006122</v>
      </c>
      <c r="AU554" s="27">
        <v>22769</v>
      </c>
      <c r="AV554" s="27">
        <v>14855</v>
      </c>
      <c r="AW554" s="27">
        <v>0</v>
      </c>
    </row>
    <row r="555" spans="1:49" ht="12.75">
      <c r="A555">
        <v>387</v>
      </c>
      <c r="B555" s="15" t="s">
        <v>144</v>
      </c>
      <c r="C555" t="s">
        <v>1078</v>
      </c>
      <c r="D555" s="51">
        <v>2019</v>
      </c>
      <c r="E555" s="55">
        <v>35</v>
      </c>
      <c r="F555" s="51">
        <v>427</v>
      </c>
      <c r="G555" s="53">
        <v>0</v>
      </c>
      <c r="H555" s="54">
        <v>0</v>
      </c>
      <c r="I555" s="54">
        <v>0</v>
      </c>
      <c r="J555" s="54">
        <v>1.37</v>
      </c>
      <c r="K555" s="54">
        <v>0</v>
      </c>
      <c r="L555">
        <v>387</v>
      </c>
      <c r="M555" s="15" t="s">
        <v>144</v>
      </c>
      <c r="N555" t="s">
        <v>1078</v>
      </c>
      <c r="O555" s="51">
        <v>2019</v>
      </c>
      <c r="P555" s="51">
        <v>375</v>
      </c>
      <c r="Q555" s="51">
        <v>6405</v>
      </c>
      <c r="R555" s="51">
        <v>14373</v>
      </c>
      <c r="S555" s="54">
        <f t="shared" si="222"/>
        <v>7.118870728083209</v>
      </c>
      <c r="T555" s="51">
        <v>26</v>
      </c>
      <c r="U555" s="51">
        <v>10572</v>
      </c>
      <c r="V555" s="54">
        <f t="shared" si="223"/>
        <v>5.236255572065379</v>
      </c>
      <c r="W555" s="54">
        <f t="shared" si="225"/>
        <v>0.7355458150699228</v>
      </c>
      <c r="X555" s="51">
        <v>20</v>
      </c>
      <c r="Y555" s="51">
        <v>55</v>
      </c>
      <c r="Z555">
        <v>387</v>
      </c>
      <c r="AA555" s="15" t="s">
        <v>144</v>
      </c>
      <c r="AB555" t="s">
        <v>1078</v>
      </c>
      <c r="AC555" s="51">
        <v>2019</v>
      </c>
      <c r="AD555" s="27">
        <v>4494</v>
      </c>
      <c r="AE555" s="27">
        <v>8024</v>
      </c>
      <c r="AF555" s="27">
        <v>0</v>
      </c>
      <c r="AG555" s="27">
        <v>7444</v>
      </c>
      <c r="AH555" s="27">
        <v>19962</v>
      </c>
      <c r="AI555" s="27">
        <v>1725</v>
      </c>
      <c r="AJ555" s="27">
        <v>1643</v>
      </c>
      <c r="AK555">
        <v>387</v>
      </c>
      <c r="AL555" s="15" t="s">
        <v>144</v>
      </c>
      <c r="AM555" t="s">
        <v>1078</v>
      </c>
      <c r="AN555" s="51">
        <v>2019</v>
      </c>
      <c r="AO555" s="27">
        <v>14256</v>
      </c>
      <c r="AP555" s="27">
        <v>5570</v>
      </c>
      <c r="AQ555" s="27">
        <v>1918</v>
      </c>
      <c r="AR555" s="27">
        <v>21744</v>
      </c>
      <c r="AS555" s="27">
        <v>0</v>
      </c>
      <c r="AT555" s="10">
        <f t="shared" si="224"/>
        <v>10.769687964338782</v>
      </c>
      <c r="AU555" s="27">
        <v>13720</v>
      </c>
      <c r="AV555" s="27">
        <v>8024</v>
      </c>
      <c r="AW555" s="27">
        <v>0</v>
      </c>
    </row>
    <row r="556" spans="1:49" ht="12.75">
      <c r="A556">
        <v>388</v>
      </c>
      <c r="B556" s="15" t="s">
        <v>144</v>
      </c>
      <c r="C556" t="s">
        <v>1125</v>
      </c>
      <c r="D556" s="51">
        <v>5624</v>
      </c>
      <c r="E556" s="55">
        <v>47</v>
      </c>
      <c r="F556" s="51">
        <v>1119</v>
      </c>
      <c r="G556" s="53">
        <v>0</v>
      </c>
      <c r="H556" s="54">
        <v>0</v>
      </c>
      <c r="I556" s="54">
        <v>0</v>
      </c>
      <c r="J556" s="54">
        <v>1.57</v>
      </c>
      <c r="K556" s="54">
        <v>1</v>
      </c>
      <c r="L556">
        <v>388</v>
      </c>
      <c r="M556" s="15" t="s">
        <v>144</v>
      </c>
      <c r="N556" t="s">
        <v>371</v>
      </c>
      <c r="O556" s="51">
        <v>5624</v>
      </c>
      <c r="P556" s="51">
        <v>437</v>
      </c>
      <c r="Q556" s="51">
        <v>242</v>
      </c>
      <c r="R556" s="51">
        <v>8796</v>
      </c>
      <c r="S556" s="54">
        <f t="shared" si="222"/>
        <v>1.5640113798008535</v>
      </c>
      <c r="T556" s="51">
        <v>11</v>
      </c>
      <c r="U556" s="51">
        <v>15416</v>
      </c>
      <c r="V556" s="54">
        <f t="shared" si="223"/>
        <v>2.741109530583215</v>
      </c>
      <c r="W556" s="54">
        <f t="shared" si="225"/>
        <v>1.7526148249204183</v>
      </c>
      <c r="X556" s="51">
        <v>14</v>
      </c>
      <c r="Y556" s="51">
        <v>121</v>
      </c>
      <c r="Z556">
        <v>388</v>
      </c>
      <c r="AA556" s="15" t="s">
        <v>144</v>
      </c>
      <c r="AB556" t="s">
        <v>371</v>
      </c>
      <c r="AC556" s="51">
        <v>5624</v>
      </c>
      <c r="AD556" s="27">
        <v>10985</v>
      </c>
      <c r="AE556" s="27">
        <v>13476</v>
      </c>
      <c r="AF556" s="27">
        <v>0</v>
      </c>
      <c r="AG556" s="27">
        <v>13685</v>
      </c>
      <c r="AH556" s="27">
        <v>38146</v>
      </c>
      <c r="AI556" s="27">
        <v>2000</v>
      </c>
      <c r="AJ556" s="27">
        <v>5759</v>
      </c>
      <c r="AK556">
        <v>388</v>
      </c>
      <c r="AL556" s="15" t="s">
        <v>144</v>
      </c>
      <c r="AM556" t="s">
        <v>562</v>
      </c>
      <c r="AN556" s="51">
        <v>5624</v>
      </c>
      <c r="AO556" s="27">
        <v>24269</v>
      </c>
      <c r="AP556" s="27">
        <v>6544</v>
      </c>
      <c r="AQ556" s="27">
        <v>3509</v>
      </c>
      <c r="AR556" s="27">
        <v>34322</v>
      </c>
      <c r="AS556" s="27">
        <v>0</v>
      </c>
      <c r="AT556" s="10">
        <f t="shared" si="224"/>
        <v>6.102773826458037</v>
      </c>
      <c r="AU556" s="27">
        <v>20846</v>
      </c>
      <c r="AV556" s="27">
        <v>13476</v>
      </c>
      <c r="AW556" s="27">
        <v>0</v>
      </c>
    </row>
    <row r="557" spans="1:49" ht="12.75">
      <c r="A557">
        <v>389</v>
      </c>
      <c r="B557" s="15" t="s">
        <v>144</v>
      </c>
      <c r="C557" t="s">
        <v>19</v>
      </c>
      <c r="D557" s="51">
        <v>3428</v>
      </c>
      <c r="E557" s="55">
        <v>35</v>
      </c>
      <c r="F557" s="51">
        <v>1428</v>
      </c>
      <c r="G557" s="53">
        <v>0</v>
      </c>
      <c r="H557" s="54">
        <v>0</v>
      </c>
      <c r="I557" s="54">
        <v>0</v>
      </c>
      <c r="J557" s="54">
        <v>1</v>
      </c>
      <c r="K557" s="54">
        <v>3</v>
      </c>
      <c r="L557">
        <v>389</v>
      </c>
      <c r="M557" s="15" t="s">
        <v>144</v>
      </c>
      <c r="N557" t="s">
        <v>19</v>
      </c>
      <c r="O557" s="51">
        <v>3428</v>
      </c>
      <c r="P557" s="51">
        <v>538</v>
      </c>
      <c r="Q557" s="51">
        <v>127</v>
      </c>
      <c r="R557" s="51">
        <v>12361</v>
      </c>
      <c r="S557" s="54">
        <f t="shared" si="222"/>
        <v>3.605892648774796</v>
      </c>
      <c r="T557" s="51">
        <v>17</v>
      </c>
      <c r="U557" s="51">
        <v>5717</v>
      </c>
      <c r="V557" s="54">
        <f t="shared" si="223"/>
        <v>1.6677362893815635</v>
      </c>
      <c r="W557" s="54">
        <f t="shared" si="225"/>
        <v>0.4625030337351347</v>
      </c>
      <c r="X557" s="51">
        <v>0</v>
      </c>
      <c r="Y557" s="51">
        <v>26</v>
      </c>
      <c r="Z557">
        <v>389</v>
      </c>
      <c r="AA557" s="15" t="s">
        <v>144</v>
      </c>
      <c r="AB557" t="s">
        <v>19</v>
      </c>
      <c r="AC557" s="51">
        <v>3428</v>
      </c>
      <c r="AD557" s="27">
        <v>4326</v>
      </c>
      <c r="AE557" s="27">
        <v>6746</v>
      </c>
      <c r="AF557" s="27">
        <v>0</v>
      </c>
      <c r="AG557" s="27">
        <v>4945</v>
      </c>
      <c r="AH557" s="27">
        <v>16017</v>
      </c>
      <c r="AI557" s="27">
        <v>0</v>
      </c>
      <c r="AJ557" s="27">
        <v>0</v>
      </c>
      <c r="AK557">
        <v>389</v>
      </c>
      <c r="AL557" s="15" t="s">
        <v>144</v>
      </c>
      <c r="AM557" t="s">
        <v>563</v>
      </c>
      <c r="AN557" s="51">
        <v>3428</v>
      </c>
      <c r="AO557" s="27">
        <v>0</v>
      </c>
      <c r="AP557" s="27">
        <v>7423</v>
      </c>
      <c r="AQ557" s="27">
        <v>4979</v>
      </c>
      <c r="AR557" s="27">
        <v>12402</v>
      </c>
      <c r="AS557" s="27">
        <v>0</v>
      </c>
      <c r="AT557" s="10">
        <f t="shared" si="224"/>
        <v>3.617852975495916</v>
      </c>
      <c r="AU557" s="27">
        <v>5656</v>
      </c>
      <c r="AV557" s="27">
        <v>6746</v>
      </c>
      <c r="AW557" s="27">
        <v>0</v>
      </c>
    </row>
    <row r="558" spans="1:49" ht="12.75">
      <c r="A558">
        <v>390</v>
      </c>
      <c r="B558" s="15" t="s">
        <v>144</v>
      </c>
      <c r="C558" t="s">
        <v>22</v>
      </c>
      <c r="D558" s="51">
        <v>1784</v>
      </c>
      <c r="E558" s="55">
        <v>35</v>
      </c>
      <c r="F558" s="51">
        <v>1139</v>
      </c>
      <c r="G558" s="53">
        <v>0</v>
      </c>
      <c r="H558" s="56">
        <v>0</v>
      </c>
      <c r="I558" s="56">
        <v>0</v>
      </c>
      <c r="J558" s="56">
        <v>1</v>
      </c>
      <c r="K558" s="56">
        <v>0</v>
      </c>
      <c r="L558">
        <v>390</v>
      </c>
      <c r="M558" s="15" t="s">
        <v>144</v>
      </c>
      <c r="N558" t="s">
        <v>22</v>
      </c>
      <c r="O558" s="51">
        <v>1784</v>
      </c>
      <c r="P558" s="58">
        <v>206</v>
      </c>
      <c r="Q558" s="58">
        <v>150</v>
      </c>
      <c r="R558" s="58">
        <v>12140</v>
      </c>
      <c r="S558" s="54">
        <f t="shared" si="222"/>
        <v>6.804932735426009</v>
      </c>
      <c r="T558" s="58">
        <v>18</v>
      </c>
      <c r="U558" s="58">
        <v>4960</v>
      </c>
      <c r="V558" s="54">
        <f t="shared" si="223"/>
        <v>2.780269058295964</v>
      </c>
      <c r="W558" s="54">
        <f t="shared" si="225"/>
        <v>0.4085667215815486</v>
      </c>
      <c r="X558" s="58">
        <v>3</v>
      </c>
      <c r="Y558" s="58">
        <v>32</v>
      </c>
      <c r="Z558">
        <v>390</v>
      </c>
      <c r="AA558" s="15" t="s">
        <v>144</v>
      </c>
      <c r="AB558" t="s">
        <v>22</v>
      </c>
      <c r="AC558" s="51">
        <v>1784</v>
      </c>
      <c r="AD558" s="28">
        <v>9210</v>
      </c>
      <c r="AE558" s="28">
        <v>7605</v>
      </c>
      <c r="AF558" s="28">
        <v>0</v>
      </c>
      <c r="AG558" s="28">
        <v>8352</v>
      </c>
      <c r="AH558" s="28">
        <v>25167</v>
      </c>
      <c r="AI558" s="28">
        <v>250</v>
      </c>
      <c r="AJ558" s="28">
        <v>5384</v>
      </c>
      <c r="AK558">
        <v>390</v>
      </c>
      <c r="AL558" s="15" t="s">
        <v>144</v>
      </c>
      <c r="AM558" t="s">
        <v>564</v>
      </c>
      <c r="AN558" s="51">
        <v>1784</v>
      </c>
      <c r="AO558" s="27">
        <v>10009</v>
      </c>
      <c r="AP558" s="28">
        <v>5026</v>
      </c>
      <c r="AQ558" s="28">
        <v>3634</v>
      </c>
      <c r="AR558" s="28">
        <v>18669</v>
      </c>
      <c r="AS558" s="27">
        <v>0</v>
      </c>
      <c r="AT558" s="10">
        <f t="shared" si="224"/>
        <v>10.464686098654708</v>
      </c>
      <c r="AU558" s="27">
        <v>11064</v>
      </c>
      <c r="AV558" s="27">
        <v>7605</v>
      </c>
      <c r="AW558" s="27">
        <v>0</v>
      </c>
    </row>
    <row r="559" spans="1:49" ht="12.75">
      <c r="A559">
        <v>391</v>
      </c>
      <c r="B559" s="15" t="s">
        <v>144</v>
      </c>
      <c r="C559" t="s">
        <v>23</v>
      </c>
      <c r="D559" s="51">
        <v>3519</v>
      </c>
      <c r="E559" s="55">
        <v>40</v>
      </c>
      <c r="F559" s="51">
        <v>1471</v>
      </c>
      <c r="G559" s="53">
        <v>1</v>
      </c>
      <c r="H559" s="54">
        <v>0</v>
      </c>
      <c r="I559" s="54">
        <v>0</v>
      </c>
      <c r="J559" s="54">
        <v>1.71</v>
      </c>
      <c r="K559" s="54">
        <v>0.77</v>
      </c>
      <c r="L559">
        <v>391</v>
      </c>
      <c r="M559" s="15" t="s">
        <v>144</v>
      </c>
      <c r="N559" t="s">
        <v>23</v>
      </c>
      <c r="O559" s="51">
        <v>3519</v>
      </c>
      <c r="P559" s="51">
        <v>1468</v>
      </c>
      <c r="Q559" s="51">
        <v>345</v>
      </c>
      <c r="R559" s="51">
        <v>19359</v>
      </c>
      <c r="S559" s="54">
        <f t="shared" si="222"/>
        <v>5.501278772378517</v>
      </c>
      <c r="T559" s="51">
        <v>47</v>
      </c>
      <c r="U559" s="51">
        <v>19654</v>
      </c>
      <c r="V559" s="54">
        <f t="shared" si="223"/>
        <v>5.585109406081273</v>
      </c>
      <c r="W559" s="54">
        <f t="shared" si="225"/>
        <v>1.015238390412728</v>
      </c>
      <c r="X559" s="51">
        <v>46</v>
      </c>
      <c r="Y559" s="51">
        <v>299</v>
      </c>
      <c r="Z559">
        <v>391</v>
      </c>
      <c r="AA559" s="15" t="s">
        <v>144</v>
      </c>
      <c r="AB559" t="s">
        <v>23</v>
      </c>
      <c r="AC559" s="51">
        <v>3519</v>
      </c>
      <c r="AD559" s="27">
        <v>8188</v>
      </c>
      <c r="AE559" s="27">
        <v>23442</v>
      </c>
      <c r="AF559" s="27">
        <v>0</v>
      </c>
      <c r="AG559" s="27">
        <v>33408</v>
      </c>
      <c r="AH559" s="27">
        <v>65038</v>
      </c>
      <c r="AI559" s="27">
        <v>0</v>
      </c>
      <c r="AJ559" s="27">
        <v>4686</v>
      </c>
      <c r="AK559">
        <v>391</v>
      </c>
      <c r="AL559" s="15" t="s">
        <v>144</v>
      </c>
      <c r="AM559" t="s">
        <v>565</v>
      </c>
      <c r="AN559" s="51">
        <v>3519</v>
      </c>
      <c r="AO559" s="27">
        <v>30532</v>
      </c>
      <c r="AP559" s="27">
        <v>6284</v>
      </c>
      <c r="AQ559" s="27">
        <v>24981</v>
      </c>
      <c r="AR559" s="27">
        <v>61797</v>
      </c>
      <c r="AS559" s="27">
        <v>0</v>
      </c>
      <c r="AT559" s="10">
        <f t="shared" si="224"/>
        <v>17.56095481670929</v>
      </c>
      <c r="AU559" s="27">
        <v>38355</v>
      </c>
      <c r="AV559" s="27">
        <v>23442</v>
      </c>
      <c r="AW559" s="27">
        <v>0</v>
      </c>
    </row>
    <row r="560" spans="1:49" ht="12.75">
      <c r="A560">
        <v>392</v>
      </c>
      <c r="B560" s="15" t="s">
        <v>143</v>
      </c>
      <c r="C560" t="s">
        <v>1030</v>
      </c>
      <c r="D560" s="51">
        <v>2134</v>
      </c>
      <c r="E560" s="55">
        <v>32</v>
      </c>
      <c r="F560" s="51">
        <v>785</v>
      </c>
      <c r="G560" s="53">
        <v>0</v>
      </c>
      <c r="H560" s="54">
        <v>0</v>
      </c>
      <c r="I560" s="54">
        <v>0</v>
      </c>
      <c r="J560" s="54">
        <v>1.12</v>
      </c>
      <c r="K560" s="54">
        <v>0</v>
      </c>
      <c r="L560">
        <v>392</v>
      </c>
      <c r="M560" s="15" t="s">
        <v>143</v>
      </c>
      <c r="N560" t="s">
        <v>1030</v>
      </c>
      <c r="O560" s="51">
        <v>2134</v>
      </c>
      <c r="P560" s="51">
        <v>353</v>
      </c>
      <c r="Q560" s="51">
        <v>396</v>
      </c>
      <c r="R560" s="51">
        <v>6307</v>
      </c>
      <c r="S560" s="54">
        <f t="shared" si="222"/>
        <v>2.9554826616682286</v>
      </c>
      <c r="T560" s="51">
        <v>15</v>
      </c>
      <c r="U560" s="51">
        <v>4479</v>
      </c>
      <c r="V560" s="54">
        <f t="shared" si="223"/>
        <v>2.098875351452671</v>
      </c>
      <c r="W560" s="54">
        <f t="shared" si="225"/>
        <v>0.7101633106072618</v>
      </c>
      <c r="X560" s="51">
        <v>0</v>
      </c>
      <c r="Y560" s="51">
        <v>3</v>
      </c>
      <c r="Z560">
        <v>392</v>
      </c>
      <c r="AA560" s="15" t="s">
        <v>143</v>
      </c>
      <c r="AB560" t="s">
        <v>1030</v>
      </c>
      <c r="AC560" s="51">
        <v>2134</v>
      </c>
      <c r="AD560" s="27">
        <v>13847</v>
      </c>
      <c r="AE560" s="27">
        <v>9415</v>
      </c>
      <c r="AF560" s="27">
        <v>0</v>
      </c>
      <c r="AG560" s="27">
        <v>9075</v>
      </c>
      <c r="AH560" s="27">
        <v>32337</v>
      </c>
      <c r="AI560" s="27">
        <v>703</v>
      </c>
      <c r="AJ560" s="27">
        <v>0</v>
      </c>
      <c r="AK560">
        <v>392</v>
      </c>
      <c r="AL560" s="15" t="s">
        <v>143</v>
      </c>
      <c r="AM560" t="s">
        <v>1030</v>
      </c>
      <c r="AN560" s="51">
        <v>2134</v>
      </c>
      <c r="AO560" s="27">
        <v>12641</v>
      </c>
      <c r="AP560" s="27">
        <v>4748</v>
      </c>
      <c r="AQ560" s="27">
        <v>4123</v>
      </c>
      <c r="AR560" s="27">
        <v>21512</v>
      </c>
      <c r="AS560" s="27">
        <v>0</v>
      </c>
      <c r="AT560" s="10">
        <f t="shared" si="224"/>
        <v>10.080599812558576</v>
      </c>
      <c r="AU560" s="27">
        <v>12097</v>
      </c>
      <c r="AV560" s="27">
        <v>9415</v>
      </c>
      <c r="AW560" s="27">
        <v>0</v>
      </c>
    </row>
    <row r="561" spans="1:49" ht="12.75">
      <c r="A561">
        <v>393</v>
      </c>
      <c r="B561" s="15" t="s">
        <v>144</v>
      </c>
      <c r="C561" t="s">
        <v>751</v>
      </c>
      <c r="D561" s="51">
        <v>6598</v>
      </c>
      <c r="E561" s="55">
        <v>45</v>
      </c>
      <c r="F561" s="51">
        <v>1789</v>
      </c>
      <c r="G561" s="53">
        <v>0</v>
      </c>
      <c r="H561" s="54">
        <v>0</v>
      </c>
      <c r="I561" s="54">
        <v>0</v>
      </c>
      <c r="J561" s="54">
        <v>2.28</v>
      </c>
      <c r="K561" s="54">
        <v>0</v>
      </c>
      <c r="L561">
        <v>393</v>
      </c>
      <c r="M561" s="15" t="s">
        <v>144</v>
      </c>
      <c r="N561" t="s">
        <v>751</v>
      </c>
      <c r="O561" s="51">
        <v>6598</v>
      </c>
      <c r="P561" s="51">
        <v>516</v>
      </c>
      <c r="Q561" s="51">
        <v>47</v>
      </c>
      <c r="R561" s="51">
        <v>36683</v>
      </c>
      <c r="S561" s="54">
        <f t="shared" si="222"/>
        <v>5.559715065171264</v>
      </c>
      <c r="T561" s="51">
        <v>55</v>
      </c>
      <c r="U561" s="51">
        <v>13481</v>
      </c>
      <c r="V561" s="54">
        <f t="shared" si="223"/>
        <v>2.0431949075477416</v>
      </c>
      <c r="W561" s="54">
        <f t="shared" si="225"/>
        <v>0.3674999318485402</v>
      </c>
      <c r="X561" s="51">
        <v>60</v>
      </c>
      <c r="Y561" s="51">
        <v>74</v>
      </c>
      <c r="Z561">
        <v>393</v>
      </c>
      <c r="AA561" s="15" t="s">
        <v>144</v>
      </c>
      <c r="AB561" t="s">
        <v>751</v>
      </c>
      <c r="AC561" s="51">
        <v>6598</v>
      </c>
      <c r="AD561" s="27">
        <v>10618</v>
      </c>
      <c r="AE561" s="27">
        <v>25034</v>
      </c>
      <c r="AF561" s="27">
        <v>0</v>
      </c>
      <c r="AG561" s="27">
        <v>48287</v>
      </c>
      <c r="AH561" s="27">
        <v>83939</v>
      </c>
      <c r="AI561" s="27">
        <v>0</v>
      </c>
      <c r="AJ561" s="27">
        <v>4346</v>
      </c>
      <c r="AK561">
        <v>393</v>
      </c>
      <c r="AL561" s="15" t="s">
        <v>144</v>
      </c>
      <c r="AM561" t="s">
        <v>751</v>
      </c>
      <c r="AN561" s="51">
        <v>6598</v>
      </c>
      <c r="AO561" s="27">
        <v>43126</v>
      </c>
      <c r="AP561" s="27">
        <v>9221</v>
      </c>
      <c r="AQ561" s="27">
        <v>15890</v>
      </c>
      <c r="AR561" s="27">
        <v>68237</v>
      </c>
      <c r="AS561" s="27">
        <v>0</v>
      </c>
      <c r="AT561" s="10">
        <f t="shared" si="224"/>
        <v>10.342073355562292</v>
      </c>
      <c r="AU561" s="27">
        <v>43203</v>
      </c>
      <c r="AV561" s="27">
        <v>25034</v>
      </c>
      <c r="AW561" s="27">
        <v>0</v>
      </c>
    </row>
    <row r="562" spans="1:49" ht="12.75">
      <c r="A562">
        <v>394</v>
      </c>
      <c r="B562" s="15" t="s">
        <v>144</v>
      </c>
      <c r="C562" t="s">
        <v>888</v>
      </c>
      <c r="D562" s="51">
        <v>7949</v>
      </c>
      <c r="E562" s="55">
        <v>45</v>
      </c>
      <c r="F562" s="51">
        <v>2304</v>
      </c>
      <c r="G562" s="53">
        <v>0</v>
      </c>
      <c r="H562" s="56">
        <v>0</v>
      </c>
      <c r="I562" s="56">
        <v>0.5</v>
      </c>
      <c r="J562" s="56">
        <v>2.24</v>
      </c>
      <c r="K562" s="56">
        <v>0.14</v>
      </c>
      <c r="L562">
        <v>394</v>
      </c>
      <c r="M562" s="15" t="s">
        <v>144</v>
      </c>
      <c r="N562" t="s">
        <v>888</v>
      </c>
      <c r="O562" s="51">
        <v>7949</v>
      </c>
      <c r="P562" s="58">
        <v>468</v>
      </c>
      <c r="Q562" s="58">
        <v>393</v>
      </c>
      <c r="R562" s="58">
        <v>20347</v>
      </c>
      <c r="S562" s="54">
        <f t="shared" si="222"/>
        <v>2.559693043150082</v>
      </c>
      <c r="T562" s="58">
        <v>40</v>
      </c>
      <c r="U562" s="58">
        <v>8069</v>
      </c>
      <c r="V562" s="54">
        <f t="shared" si="223"/>
        <v>1.0150962385205686</v>
      </c>
      <c r="W562" s="54">
        <f t="shared" si="225"/>
        <v>0.3965695188479874</v>
      </c>
      <c r="X562" s="58">
        <v>8</v>
      </c>
      <c r="Y562" s="58">
        <v>48</v>
      </c>
      <c r="Z562">
        <v>394</v>
      </c>
      <c r="AA562" s="15" t="s">
        <v>144</v>
      </c>
      <c r="AB562" t="s">
        <v>888</v>
      </c>
      <c r="AC562" s="51">
        <v>7949</v>
      </c>
      <c r="AD562" s="28">
        <v>21627</v>
      </c>
      <c r="AE562" s="28">
        <v>28528</v>
      </c>
      <c r="AF562" s="28">
        <v>0</v>
      </c>
      <c r="AG562" s="28">
        <v>18311</v>
      </c>
      <c r="AH562" s="28">
        <v>68466</v>
      </c>
      <c r="AI562" s="28">
        <v>2954</v>
      </c>
      <c r="AJ562" s="28">
        <v>0</v>
      </c>
      <c r="AK562">
        <v>394</v>
      </c>
      <c r="AL562" s="15" t="s">
        <v>144</v>
      </c>
      <c r="AM562" t="s">
        <v>566</v>
      </c>
      <c r="AN562" s="51">
        <v>7949</v>
      </c>
      <c r="AO562" s="27">
        <v>43421</v>
      </c>
      <c r="AP562" s="28">
        <v>10937</v>
      </c>
      <c r="AQ562" s="28">
        <v>18641</v>
      </c>
      <c r="AR562" s="28">
        <v>72999</v>
      </c>
      <c r="AS562" s="27">
        <v>0</v>
      </c>
      <c r="AT562" s="10">
        <f t="shared" si="224"/>
        <v>9.183419298024909</v>
      </c>
      <c r="AU562" s="27">
        <v>44471</v>
      </c>
      <c r="AV562" s="27">
        <v>28528</v>
      </c>
      <c r="AW562" s="27">
        <v>0</v>
      </c>
    </row>
    <row r="563" spans="1:49" ht="12.75">
      <c r="A563">
        <v>395</v>
      </c>
      <c r="C563" t="s">
        <v>976</v>
      </c>
      <c r="D563" s="51">
        <v>8564</v>
      </c>
      <c r="E563" s="55">
        <v>56</v>
      </c>
      <c r="F563" s="51">
        <v>9658</v>
      </c>
      <c r="G563" s="53">
        <v>0</v>
      </c>
      <c r="H563" s="56">
        <v>1</v>
      </c>
      <c r="I563" s="56">
        <v>0</v>
      </c>
      <c r="J563" s="56">
        <v>1.29</v>
      </c>
      <c r="K563" s="56">
        <v>0</v>
      </c>
      <c r="L563">
        <v>395</v>
      </c>
      <c r="N563" t="s">
        <v>976</v>
      </c>
      <c r="O563" s="51">
        <v>8564</v>
      </c>
      <c r="P563" s="58">
        <v>551</v>
      </c>
      <c r="Q563" s="58">
        <v>1100</v>
      </c>
      <c r="R563" s="58">
        <v>33143</v>
      </c>
      <c r="S563" s="54">
        <f t="shared" si="222"/>
        <v>3.870037365716955</v>
      </c>
      <c r="T563" s="58">
        <v>38</v>
      </c>
      <c r="U563" s="58">
        <v>20624</v>
      </c>
      <c r="V563" s="54">
        <f t="shared" si="223"/>
        <v>2.4082204577300326</v>
      </c>
      <c r="W563" s="54">
        <f t="shared" si="225"/>
        <v>0.6222731798569834</v>
      </c>
      <c r="X563" s="58">
        <v>8</v>
      </c>
      <c r="Y563" s="58">
        <v>29</v>
      </c>
      <c r="Z563">
        <v>395</v>
      </c>
      <c r="AB563" t="s">
        <v>976</v>
      </c>
      <c r="AC563" s="51">
        <v>8564</v>
      </c>
      <c r="AD563" s="28">
        <v>24476</v>
      </c>
      <c r="AE563" s="28">
        <v>21902</v>
      </c>
      <c r="AF563" s="28">
        <v>0</v>
      </c>
      <c r="AG563" s="28">
        <v>7070</v>
      </c>
      <c r="AH563" s="28">
        <v>53448</v>
      </c>
      <c r="AI563" s="28">
        <v>12500</v>
      </c>
      <c r="AJ563" s="28">
        <v>0</v>
      </c>
      <c r="AK563">
        <v>395</v>
      </c>
      <c r="AM563" t="s">
        <v>976</v>
      </c>
      <c r="AN563" s="51">
        <v>8564</v>
      </c>
      <c r="AO563" s="27">
        <v>29772</v>
      </c>
      <c r="AP563" s="28">
        <v>4987</v>
      </c>
      <c r="AQ563" s="28">
        <v>16508</v>
      </c>
      <c r="AR563" s="28">
        <v>51267</v>
      </c>
      <c r="AS563" s="27">
        <v>0</v>
      </c>
      <c r="AT563" s="10">
        <f t="shared" si="224"/>
        <v>5.98633815973844</v>
      </c>
      <c r="AU563" s="27">
        <v>29365</v>
      </c>
      <c r="AV563" s="27">
        <v>21902</v>
      </c>
      <c r="AW563" s="27">
        <v>0</v>
      </c>
    </row>
    <row r="564" spans="1:49" ht="12.75">
      <c r="A564">
        <v>396</v>
      </c>
      <c r="C564" t="s">
        <v>1117</v>
      </c>
      <c r="D564" s="51">
        <v>8202</v>
      </c>
      <c r="E564" s="55">
        <v>52</v>
      </c>
      <c r="F564" s="51">
        <v>3280</v>
      </c>
      <c r="G564" s="53">
        <v>1</v>
      </c>
      <c r="H564" s="54">
        <v>0</v>
      </c>
      <c r="I564" s="54">
        <v>0</v>
      </c>
      <c r="J564" s="54">
        <v>2.86</v>
      </c>
      <c r="K564" s="54">
        <v>0</v>
      </c>
      <c r="L564">
        <v>396</v>
      </c>
      <c r="N564" t="s">
        <v>1117</v>
      </c>
      <c r="O564" s="51">
        <v>8202</v>
      </c>
      <c r="P564" s="51">
        <v>1653</v>
      </c>
      <c r="Q564" s="51">
        <v>567</v>
      </c>
      <c r="R564" s="51">
        <v>27310</v>
      </c>
      <c r="S564" s="54">
        <f t="shared" si="222"/>
        <v>3.3296756888563763</v>
      </c>
      <c r="T564" s="51">
        <v>45</v>
      </c>
      <c r="U564" s="51">
        <v>30513</v>
      </c>
      <c r="V564" s="54">
        <f t="shared" si="223"/>
        <v>3.7201901975128018</v>
      </c>
      <c r="W564" s="54">
        <f t="shared" si="225"/>
        <v>1.1172830465031125</v>
      </c>
      <c r="X564" s="51">
        <v>97</v>
      </c>
      <c r="Y564" s="51">
        <v>372</v>
      </c>
      <c r="Z564">
        <v>396</v>
      </c>
      <c r="AB564" t="s">
        <v>1117</v>
      </c>
      <c r="AC564" s="51">
        <v>8202</v>
      </c>
      <c r="AD564" s="27">
        <v>40755</v>
      </c>
      <c r="AE564" s="27">
        <v>66495</v>
      </c>
      <c r="AF564" s="27">
        <v>0</v>
      </c>
      <c r="AG564" s="27">
        <v>12374</v>
      </c>
      <c r="AH564" s="27">
        <v>119624</v>
      </c>
      <c r="AI564" s="27">
        <v>6730</v>
      </c>
      <c r="AJ564" s="27">
        <v>525</v>
      </c>
      <c r="AK564">
        <v>396</v>
      </c>
      <c r="AM564" t="s">
        <v>1117</v>
      </c>
      <c r="AN564" s="51">
        <v>8202</v>
      </c>
      <c r="AO564" s="27">
        <v>71535</v>
      </c>
      <c r="AP564" s="27">
        <v>13819</v>
      </c>
      <c r="AQ564" s="27">
        <v>62018</v>
      </c>
      <c r="AR564" s="27">
        <v>147372</v>
      </c>
      <c r="AS564" s="27">
        <v>0</v>
      </c>
      <c r="AT564" s="10">
        <f t="shared" si="224"/>
        <v>17.96781272860278</v>
      </c>
      <c r="AU564" s="27">
        <v>80877</v>
      </c>
      <c r="AV564" s="27">
        <v>66495</v>
      </c>
      <c r="AW564" s="27">
        <v>0</v>
      </c>
    </row>
    <row r="565" spans="1:49" ht="12.75">
      <c r="A565">
        <v>397</v>
      </c>
      <c r="C565" t="s">
        <v>13</v>
      </c>
      <c r="D565" s="51">
        <v>17042</v>
      </c>
      <c r="E565" s="55">
        <v>48</v>
      </c>
      <c r="F565" s="51">
        <v>5037</v>
      </c>
      <c r="G565" s="53">
        <v>0</v>
      </c>
      <c r="H565" s="54">
        <v>0</v>
      </c>
      <c r="I565" s="54">
        <v>0</v>
      </c>
      <c r="J565" s="54">
        <v>3.47</v>
      </c>
      <c r="K565" s="54">
        <v>1.4</v>
      </c>
      <c r="L565">
        <v>397</v>
      </c>
      <c r="N565" t="s">
        <v>13</v>
      </c>
      <c r="O565" s="51">
        <v>17042</v>
      </c>
      <c r="P565" s="51">
        <v>801</v>
      </c>
      <c r="Q565" s="51">
        <v>997</v>
      </c>
      <c r="R565" s="51">
        <v>38947</v>
      </c>
      <c r="S565" s="54">
        <f t="shared" si="222"/>
        <v>2.285353831709893</v>
      </c>
      <c r="T565" s="51">
        <v>54</v>
      </c>
      <c r="U565" s="51">
        <v>23706</v>
      </c>
      <c r="V565" s="54">
        <f t="shared" si="223"/>
        <v>1.391033916207018</v>
      </c>
      <c r="W565" s="54">
        <f t="shared" si="225"/>
        <v>0.6086733252882122</v>
      </c>
      <c r="X565" s="51">
        <v>37</v>
      </c>
      <c r="Y565" s="51">
        <v>675</v>
      </c>
      <c r="Z565">
        <v>397</v>
      </c>
      <c r="AB565" t="s">
        <v>13</v>
      </c>
      <c r="AC565" s="51">
        <v>17042</v>
      </c>
      <c r="AD565" s="27">
        <v>21487</v>
      </c>
      <c r="AE565" s="27">
        <v>32599</v>
      </c>
      <c r="AF565" s="27">
        <v>0</v>
      </c>
      <c r="AG565" s="27">
        <v>166094</v>
      </c>
      <c r="AH565" s="27">
        <v>220180</v>
      </c>
      <c r="AI565" s="27">
        <v>6000</v>
      </c>
      <c r="AJ565" s="27">
        <v>5891</v>
      </c>
      <c r="AK565">
        <v>397</v>
      </c>
      <c r="AM565" t="s">
        <v>13</v>
      </c>
      <c r="AN565" s="51">
        <v>17042</v>
      </c>
      <c r="AO565" s="27">
        <v>66272</v>
      </c>
      <c r="AP565" s="27">
        <v>8701</v>
      </c>
      <c r="AQ565" s="27">
        <v>21048</v>
      </c>
      <c r="AR565" s="27">
        <v>96021</v>
      </c>
      <c r="AS565" s="27">
        <v>0</v>
      </c>
      <c r="AT565" s="10">
        <f t="shared" si="224"/>
        <v>5.634373899777022</v>
      </c>
      <c r="AU565" s="27">
        <v>63422</v>
      </c>
      <c r="AV565" s="27">
        <v>32599</v>
      </c>
      <c r="AW565" s="27">
        <v>0</v>
      </c>
    </row>
    <row r="566" spans="3:49" ht="12.75">
      <c r="C566" s="60" t="s">
        <v>650</v>
      </c>
      <c r="D566" s="51">
        <f>SUM(D552:D565)</f>
        <v>144619</v>
      </c>
      <c r="F566" s="51">
        <f>SUM(F552:F565)</f>
        <v>42716</v>
      </c>
      <c r="G566" s="53">
        <v>8</v>
      </c>
      <c r="H566" s="54">
        <f>SUM(H552:H565)</f>
        <v>1</v>
      </c>
      <c r="I566" s="54">
        <f>SUM(I552:I565)</f>
        <v>0.5</v>
      </c>
      <c r="J566" s="54">
        <f>SUM(J552:J565)</f>
        <v>35.95</v>
      </c>
      <c r="K566" s="54">
        <f>SUM(K552:K565)</f>
        <v>6.579999999999998</v>
      </c>
      <c r="N566" s="60" t="s">
        <v>650</v>
      </c>
      <c r="O566" s="51">
        <f>SUM(O552:O565)</f>
        <v>144619</v>
      </c>
      <c r="P566" s="51">
        <f aca="true" t="shared" si="226" ref="P566:Y566">SUM(P552:P565)</f>
        <v>15738</v>
      </c>
      <c r="Q566" s="51">
        <f t="shared" si="226"/>
        <v>16774</v>
      </c>
      <c r="R566" s="51">
        <f t="shared" si="226"/>
        <v>363069</v>
      </c>
      <c r="S566" s="54">
        <f>R566/O566</f>
        <v>2.510520747619607</v>
      </c>
      <c r="T566" s="51">
        <f t="shared" si="226"/>
        <v>686</v>
      </c>
      <c r="U566" s="51">
        <f t="shared" si="226"/>
        <v>299999</v>
      </c>
      <c r="V566" s="54">
        <f>U566/O566</f>
        <v>2.0744093099800165</v>
      </c>
      <c r="W566" s="54">
        <f>U566/R566</f>
        <v>0.8262864634546051</v>
      </c>
      <c r="X566" s="51">
        <f t="shared" si="226"/>
        <v>1174</v>
      </c>
      <c r="Y566" s="51">
        <f t="shared" si="226"/>
        <v>3448</v>
      </c>
      <c r="AB566" s="60" t="s">
        <v>650</v>
      </c>
      <c r="AC566" s="51">
        <f>SUM(AC552:AC565)</f>
        <v>144619</v>
      </c>
      <c r="AD566" s="27">
        <f aca="true" t="shared" si="227" ref="AD566:AJ566">SUM(AD552:AD565)</f>
        <v>356016</v>
      </c>
      <c r="AE566" s="27">
        <f t="shared" si="227"/>
        <v>612443</v>
      </c>
      <c r="AF566" s="27">
        <f t="shared" si="227"/>
        <v>30268</v>
      </c>
      <c r="AG566" s="27">
        <f t="shared" si="227"/>
        <v>531787</v>
      </c>
      <c r="AH566" s="27">
        <f t="shared" si="227"/>
        <v>1530514</v>
      </c>
      <c r="AI566" s="27">
        <f t="shared" si="227"/>
        <v>90862</v>
      </c>
      <c r="AJ566" s="27">
        <f t="shared" si="227"/>
        <v>58888</v>
      </c>
      <c r="AM566" s="60" t="s">
        <v>650</v>
      </c>
      <c r="AN566" s="51">
        <f>SUM(AN552:AN565)</f>
        <v>144619</v>
      </c>
      <c r="AO566" s="27">
        <v>805783</v>
      </c>
      <c r="AP566" s="27">
        <f aca="true" t="shared" si="228" ref="AP566:AW566">SUM(AP552:AP565)</f>
        <v>212603</v>
      </c>
      <c r="AQ566" s="27">
        <f t="shared" si="228"/>
        <v>401040</v>
      </c>
      <c r="AR566" s="27">
        <f t="shared" si="228"/>
        <v>1419426</v>
      </c>
      <c r="AS566" s="27">
        <f t="shared" si="228"/>
        <v>56290</v>
      </c>
      <c r="AT566" s="10">
        <f>AR566/AN566</f>
        <v>9.814934413873695</v>
      </c>
      <c r="AU566" s="27">
        <f t="shared" si="228"/>
        <v>776715</v>
      </c>
      <c r="AV566" s="27">
        <f t="shared" si="228"/>
        <v>612443</v>
      </c>
      <c r="AW566" s="27">
        <f t="shared" si="228"/>
        <v>30268</v>
      </c>
    </row>
    <row r="568" spans="1:37" ht="12.75">
      <c r="A568" t="s">
        <v>139</v>
      </c>
      <c r="L568" t="s">
        <v>139</v>
      </c>
      <c r="Z568" t="s">
        <v>139</v>
      </c>
      <c r="AK568" t="s">
        <v>139</v>
      </c>
    </row>
    <row r="569" spans="1:49" ht="12.75" customHeight="1">
      <c r="A569">
        <v>398</v>
      </c>
      <c r="C569" t="s">
        <v>1131</v>
      </c>
      <c r="D569" s="51">
        <v>37546</v>
      </c>
      <c r="E569" s="55">
        <v>62</v>
      </c>
      <c r="F569" s="51">
        <v>11880</v>
      </c>
      <c r="G569" s="53">
        <v>1</v>
      </c>
      <c r="H569" s="56">
        <v>1</v>
      </c>
      <c r="I569" s="56">
        <v>8</v>
      </c>
      <c r="J569" s="56">
        <v>1</v>
      </c>
      <c r="K569" s="56">
        <v>0</v>
      </c>
      <c r="L569">
        <v>398</v>
      </c>
      <c r="N569" t="s">
        <v>1131</v>
      </c>
      <c r="O569" s="51">
        <v>37546</v>
      </c>
      <c r="P569" s="58">
        <v>2491</v>
      </c>
      <c r="Q569" s="58">
        <v>856</v>
      </c>
      <c r="R569" s="58">
        <v>64951</v>
      </c>
      <c r="S569" s="54">
        <f>R569/D569</f>
        <v>1.7299046502956374</v>
      </c>
      <c r="T569" s="58">
        <v>164</v>
      </c>
      <c r="U569" s="58">
        <v>77813</v>
      </c>
      <c r="V569" s="54">
        <f>U569/D569</f>
        <v>2.072471102114739</v>
      </c>
      <c r="W569" s="54">
        <f t="shared" si="225"/>
        <v>1.1980262043694478</v>
      </c>
      <c r="X569" s="58">
        <v>304</v>
      </c>
      <c r="Y569" s="58">
        <v>1386</v>
      </c>
      <c r="Z569">
        <v>398</v>
      </c>
      <c r="AB569" t="s">
        <v>1131</v>
      </c>
      <c r="AC569" s="51">
        <v>37546</v>
      </c>
      <c r="AD569" s="28">
        <v>114522</v>
      </c>
      <c r="AE569" s="28">
        <v>92654</v>
      </c>
      <c r="AF569" s="28">
        <v>0</v>
      </c>
      <c r="AG569" s="28">
        <v>81946</v>
      </c>
      <c r="AH569" s="28">
        <v>289122</v>
      </c>
      <c r="AI569" s="28">
        <v>4000</v>
      </c>
      <c r="AJ569" s="28">
        <v>6997</v>
      </c>
      <c r="AK569">
        <v>398</v>
      </c>
      <c r="AM569" t="s">
        <v>567</v>
      </c>
      <c r="AN569" s="51">
        <v>37546</v>
      </c>
      <c r="AO569" s="27">
        <v>169397</v>
      </c>
      <c r="AP569" s="28">
        <v>51532</v>
      </c>
      <c r="AQ569" s="28">
        <v>57361</v>
      </c>
      <c r="AR569" s="28">
        <v>278290</v>
      </c>
      <c r="AS569" s="27">
        <v>0</v>
      </c>
      <c r="AT569" s="10">
        <f>AR569/D569</f>
        <v>7.4119746444361585</v>
      </c>
      <c r="AU569" s="27">
        <v>185636</v>
      </c>
      <c r="AV569" s="27">
        <v>92654</v>
      </c>
      <c r="AW569" s="27">
        <v>0</v>
      </c>
    </row>
    <row r="570" spans="3:49" ht="12.75" customHeight="1">
      <c r="C570" s="60" t="s">
        <v>651</v>
      </c>
      <c r="D570" s="51">
        <f>SUM(D569)</f>
        <v>37546</v>
      </c>
      <c r="F570" s="51">
        <f>SUM(F569)</f>
        <v>11880</v>
      </c>
      <c r="G570" s="53">
        <v>1</v>
      </c>
      <c r="H570" s="56">
        <f>SUM(H569)</f>
        <v>1</v>
      </c>
      <c r="I570" s="56">
        <f>SUM(I569)</f>
        <v>8</v>
      </c>
      <c r="J570" s="56">
        <f>SUM(J569)</f>
        <v>1</v>
      </c>
      <c r="K570" s="56">
        <f>SUM(K569)</f>
        <v>0</v>
      </c>
      <c r="N570" s="60" t="s">
        <v>651</v>
      </c>
      <c r="O570" s="51">
        <f>SUM(O569)</f>
        <v>37546</v>
      </c>
      <c r="P570" s="58">
        <f aca="true" t="shared" si="229" ref="P570:Y570">SUM(P569)</f>
        <v>2491</v>
      </c>
      <c r="Q570" s="58">
        <f t="shared" si="229"/>
        <v>856</v>
      </c>
      <c r="R570" s="58">
        <f t="shared" si="229"/>
        <v>64951</v>
      </c>
      <c r="S570" s="54">
        <f t="shared" si="229"/>
        <v>1.7299046502956374</v>
      </c>
      <c r="T570" s="58">
        <f t="shared" si="229"/>
        <v>164</v>
      </c>
      <c r="U570" s="58">
        <f t="shared" si="229"/>
        <v>77813</v>
      </c>
      <c r="V570" s="54">
        <f t="shared" si="229"/>
        <v>2.072471102114739</v>
      </c>
      <c r="W570" s="54">
        <f t="shared" si="229"/>
        <v>1.1980262043694478</v>
      </c>
      <c r="X570" s="58">
        <f t="shared" si="229"/>
        <v>304</v>
      </c>
      <c r="Y570" s="58">
        <f t="shared" si="229"/>
        <v>1386</v>
      </c>
      <c r="AB570" s="60" t="s">
        <v>651</v>
      </c>
      <c r="AC570" s="51">
        <f>SUM(AC569)</f>
        <v>37546</v>
      </c>
      <c r="AD570" s="28">
        <f aca="true" t="shared" si="230" ref="AD570:AJ570">SUM(AD569)</f>
        <v>114522</v>
      </c>
      <c r="AE570" s="28">
        <f t="shared" si="230"/>
        <v>92654</v>
      </c>
      <c r="AF570" s="28">
        <f t="shared" si="230"/>
        <v>0</v>
      </c>
      <c r="AG570" s="28">
        <f t="shared" si="230"/>
        <v>81946</v>
      </c>
      <c r="AH570" s="28">
        <f t="shared" si="230"/>
        <v>289122</v>
      </c>
      <c r="AI570" s="28">
        <f t="shared" si="230"/>
        <v>4000</v>
      </c>
      <c r="AJ570" s="28">
        <f t="shared" si="230"/>
        <v>6997</v>
      </c>
      <c r="AM570" s="60" t="s">
        <v>651</v>
      </c>
      <c r="AN570" s="51">
        <f>SUM(AN569)</f>
        <v>37546</v>
      </c>
      <c r="AO570" s="27">
        <v>169397</v>
      </c>
      <c r="AP570" s="28">
        <f aca="true" t="shared" si="231" ref="AP570:AW570">SUM(AP569)</f>
        <v>51532</v>
      </c>
      <c r="AQ570" s="28">
        <f t="shared" si="231"/>
        <v>57361</v>
      </c>
      <c r="AR570" s="28">
        <f t="shared" si="231"/>
        <v>278290</v>
      </c>
      <c r="AS570" s="27">
        <f t="shared" si="231"/>
        <v>0</v>
      </c>
      <c r="AT570" s="10">
        <f t="shared" si="231"/>
        <v>7.4119746444361585</v>
      </c>
      <c r="AU570" s="27">
        <f t="shared" si="231"/>
        <v>185636</v>
      </c>
      <c r="AV570" s="27">
        <f t="shared" si="231"/>
        <v>92654</v>
      </c>
      <c r="AW570" s="27">
        <f t="shared" si="231"/>
        <v>0</v>
      </c>
    </row>
    <row r="571" spans="8:44" ht="14.25" customHeight="1">
      <c r="H571" s="56"/>
      <c r="I571" s="56"/>
      <c r="J571" s="56"/>
      <c r="K571" s="56"/>
      <c r="P571" s="58"/>
      <c r="Q571" s="58"/>
      <c r="R571" s="58"/>
      <c r="T571" s="58"/>
      <c r="U571" s="58"/>
      <c r="X571" s="58"/>
      <c r="Y571" s="58"/>
      <c r="AD571" s="28"/>
      <c r="AE571" s="28"/>
      <c r="AF571" s="28"/>
      <c r="AG571" s="28"/>
      <c r="AH571" s="28"/>
      <c r="AI571" s="28"/>
      <c r="AJ571" s="28"/>
      <c r="AP571" s="28"/>
      <c r="AQ571" s="28"/>
      <c r="AR571" s="28"/>
    </row>
    <row r="572" spans="1:44" ht="14.25" customHeight="1">
      <c r="A572" t="s">
        <v>135</v>
      </c>
      <c r="H572" s="56"/>
      <c r="I572" s="56"/>
      <c r="J572" s="56"/>
      <c r="K572" s="56"/>
      <c r="L572" t="s">
        <v>135</v>
      </c>
      <c r="P572" s="58"/>
      <c r="Q572" s="58"/>
      <c r="R572" s="58"/>
      <c r="T572" s="58"/>
      <c r="U572" s="58"/>
      <c r="X572" s="58"/>
      <c r="Y572" s="58"/>
      <c r="Z572" t="s">
        <v>135</v>
      </c>
      <c r="AD572" s="28"/>
      <c r="AE572" s="28"/>
      <c r="AF572" s="28"/>
      <c r="AG572" s="28"/>
      <c r="AH572" s="28"/>
      <c r="AI572" s="28"/>
      <c r="AJ572" s="28"/>
      <c r="AK572" t="s">
        <v>135</v>
      </c>
      <c r="AP572" s="28"/>
      <c r="AQ572" s="28"/>
      <c r="AR572" s="28"/>
    </row>
    <row r="573" spans="1:49" ht="12.75">
      <c r="A573">
        <v>399</v>
      </c>
      <c r="B573" s="15" t="s">
        <v>143</v>
      </c>
      <c r="C573" t="s">
        <v>1132</v>
      </c>
      <c r="D573" s="51">
        <v>0</v>
      </c>
      <c r="E573" s="55">
        <v>40</v>
      </c>
      <c r="F573" s="51">
        <v>0</v>
      </c>
      <c r="G573" s="53">
        <v>1</v>
      </c>
      <c r="H573" s="54">
        <v>0</v>
      </c>
      <c r="I573" s="54">
        <v>0</v>
      </c>
      <c r="J573" s="54">
        <v>1.57</v>
      </c>
      <c r="K573" s="54">
        <v>1</v>
      </c>
      <c r="L573">
        <v>399</v>
      </c>
      <c r="M573" s="15" t="s">
        <v>143</v>
      </c>
      <c r="N573" t="s">
        <v>1132</v>
      </c>
      <c r="O573" s="51">
        <v>0</v>
      </c>
      <c r="P573" s="51">
        <v>577</v>
      </c>
      <c r="Q573" s="51">
        <v>0</v>
      </c>
      <c r="R573" s="51">
        <v>642</v>
      </c>
      <c r="S573" s="54">
        <v>0</v>
      </c>
      <c r="T573" s="51">
        <v>1</v>
      </c>
      <c r="U573" s="51">
        <v>0</v>
      </c>
      <c r="V573" s="54">
        <v>0</v>
      </c>
      <c r="W573" s="54">
        <f t="shared" si="225"/>
        <v>0</v>
      </c>
      <c r="X573" s="51">
        <v>0</v>
      </c>
      <c r="Y573" s="51">
        <v>0</v>
      </c>
      <c r="Z573">
        <v>399</v>
      </c>
      <c r="AA573" s="15" t="s">
        <v>143</v>
      </c>
      <c r="AB573" t="s">
        <v>1132</v>
      </c>
      <c r="AC573" s="51">
        <v>0</v>
      </c>
      <c r="AD573" s="27">
        <v>80505</v>
      </c>
      <c r="AE573" s="27">
        <v>35796</v>
      </c>
      <c r="AF573" s="27">
        <v>0</v>
      </c>
      <c r="AG573" s="27">
        <v>7122</v>
      </c>
      <c r="AH573" s="27">
        <v>123423</v>
      </c>
      <c r="AI573" s="27">
        <v>3275</v>
      </c>
      <c r="AJ573" s="27">
        <v>0</v>
      </c>
      <c r="AK573">
        <v>399</v>
      </c>
      <c r="AL573" s="15" t="s">
        <v>143</v>
      </c>
      <c r="AM573" t="s">
        <v>568</v>
      </c>
      <c r="AN573" s="51">
        <v>0</v>
      </c>
      <c r="AO573" s="27">
        <v>57058</v>
      </c>
      <c r="AP573" s="27">
        <v>6270</v>
      </c>
      <c r="AQ573" s="27">
        <v>63674</v>
      </c>
      <c r="AR573" s="27">
        <v>127002</v>
      </c>
      <c r="AS573" s="27">
        <v>0</v>
      </c>
      <c r="AT573" s="10">
        <v>0</v>
      </c>
      <c r="AU573" s="27">
        <v>91206</v>
      </c>
      <c r="AV573" s="27">
        <v>35796</v>
      </c>
      <c r="AW573" s="27">
        <v>0</v>
      </c>
    </row>
    <row r="574" spans="1:49" ht="12.75">
      <c r="A574">
        <v>400</v>
      </c>
      <c r="B574" s="15" t="s">
        <v>144</v>
      </c>
      <c r="C574" t="s">
        <v>1003</v>
      </c>
      <c r="D574" s="51">
        <v>21581</v>
      </c>
      <c r="E574" s="55">
        <v>52</v>
      </c>
      <c r="F574" s="51">
        <v>4937</v>
      </c>
      <c r="G574" s="53">
        <v>0</v>
      </c>
      <c r="H574" s="54">
        <v>1</v>
      </c>
      <c r="I574" s="54">
        <v>0</v>
      </c>
      <c r="J574" s="54">
        <v>2.5</v>
      </c>
      <c r="K574" s="54">
        <v>1.24</v>
      </c>
      <c r="L574">
        <v>400</v>
      </c>
      <c r="M574" s="15" t="s">
        <v>144</v>
      </c>
      <c r="N574" t="s">
        <v>1003</v>
      </c>
      <c r="O574" s="51">
        <v>21581</v>
      </c>
      <c r="P574" s="51">
        <v>1941</v>
      </c>
      <c r="Q574" s="51">
        <v>134</v>
      </c>
      <c r="R574" s="51">
        <v>37856</v>
      </c>
      <c r="S574" s="54">
        <f>R574/D574</f>
        <v>1.7541355822251055</v>
      </c>
      <c r="T574" s="51">
        <v>78</v>
      </c>
      <c r="U574" s="51">
        <v>20316</v>
      </c>
      <c r="V574" s="54">
        <f>U574/D574</f>
        <v>0.9413836244845003</v>
      </c>
      <c r="W574" s="54">
        <f t="shared" si="225"/>
        <v>0.536665257819104</v>
      </c>
      <c r="X574" s="51">
        <v>88</v>
      </c>
      <c r="Y574" s="51">
        <v>108</v>
      </c>
      <c r="Z574">
        <v>400</v>
      </c>
      <c r="AA574" s="15" t="s">
        <v>144</v>
      </c>
      <c r="AB574" t="s">
        <v>1003</v>
      </c>
      <c r="AC574" s="51">
        <v>21581</v>
      </c>
      <c r="AD574" s="27">
        <v>24491</v>
      </c>
      <c r="AE574" s="27">
        <v>33535</v>
      </c>
      <c r="AF574" s="27">
        <v>0</v>
      </c>
      <c r="AG574" s="27">
        <v>27904</v>
      </c>
      <c r="AH574" s="27">
        <v>85930</v>
      </c>
      <c r="AI574" s="27">
        <v>7600</v>
      </c>
      <c r="AJ574" s="27">
        <v>6981</v>
      </c>
      <c r="AK574">
        <v>400</v>
      </c>
      <c r="AL574" s="15" t="s">
        <v>144</v>
      </c>
      <c r="AM574" t="s">
        <v>1003</v>
      </c>
      <c r="AN574" s="51">
        <v>21581</v>
      </c>
      <c r="AO574" s="27">
        <v>65793</v>
      </c>
      <c r="AP574" s="27">
        <v>11945</v>
      </c>
      <c r="AQ574" s="27">
        <v>24348</v>
      </c>
      <c r="AR574" s="27">
        <v>102086</v>
      </c>
      <c r="AS574" s="27">
        <v>0</v>
      </c>
      <c r="AT574" s="10">
        <f>AR574/D574</f>
        <v>4.730364672628701</v>
      </c>
      <c r="AU574" s="27">
        <v>68551</v>
      </c>
      <c r="AV574" s="27">
        <v>33535</v>
      </c>
      <c r="AW574" s="27">
        <v>0</v>
      </c>
    </row>
    <row r="575" spans="1:49" ht="12.75">
      <c r="A575">
        <v>401</v>
      </c>
      <c r="B575" s="15" t="s">
        <v>144</v>
      </c>
      <c r="C575" t="s">
        <v>1133</v>
      </c>
      <c r="D575" s="51">
        <v>37712</v>
      </c>
      <c r="E575" s="55">
        <v>65</v>
      </c>
      <c r="F575" s="51">
        <v>4996</v>
      </c>
      <c r="G575" s="53">
        <v>1.57</v>
      </c>
      <c r="H575" s="54">
        <v>0</v>
      </c>
      <c r="I575" s="54">
        <v>0</v>
      </c>
      <c r="J575" s="54">
        <v>14.12</v>
      </c>
      <c r="K575" s="54">
        <v>6</v>
      </c>
      <c r="L575">
        <v>401</v>
      </c>
      <c r="M575" s="15" t="s">
        <v>144</v>
      </c>
      <c r="N575" t="s">
        <v>1133</v>
      </c>
      <c r="O575" s="51">
        <v>37712</v>
      </c>
      <c r="P575" s="51">
        <v>22645</v>
      </c>
      <c r="Q575" s="51">
        <v>0</v>
      </c>
      <c r="R575" s="51">
        <v>67546</v>
      </c>
      <c r="S575" s="54">
        <f>R575/D575</f>
        <v>1.7911009758167162</v>
      </c>
      <c r="T575" s="51">
        <v>174</v>
      </c>
      <c r="U575" s="51">
        <v>37739</v>
      </c>
      <c r="V575" s="54">
        <f>U575/D575</f>
        <v>1.0007159524819687</v>
      </c>
      <c r="W575" s="54">
        <f t="shared" si="225"/>
        <v>0.5587155420010067</v>
      </c>
      <c r="X575" s="51">
        <v>56</v>
      </c>
      <c r="Y575" s="51">
        <v>420</v>
      </c>
      <c r="Z575">
        <v>401</v>
      </c>
      <c r="AA575" s="15" t="s">
        <v>144</v>
      </c>
      <c r="AB575" t="s">
        <v>1133</v>
      </c>
      <c r="AC575" s="51">
        <v>37712</v>
      </c>
      <c r="AD575" s="27">
        <v>134639</v>
      </c>
      <c r="AE575" s="27">
        <v>52061</v>
      </c>
      <c r="AF575" s="27">
        <v>0</v>
      </c>
      <c r="AG575" s="27">
        <v>13517</v>
      </c>
      <c r="AH575" s="27">
        <v>200217</v>
      </c>
      <c r="AI575" s="27">
        <v>0</v>
      </c>
      <c r="AJ575" s="27">
        <v>49081.22</v>
      </c>
      <c r="AK575">
        <v>401</v>
      </c>
      <c r="AL575" s="15" t="s">
        <v>144</v>
      </c>
      <c r="AM575" t="s">
        <v>1133</v>
      </c>
      <c r="AN575" s="51">
        <v>37712</v>
      </c>
      <c r="AO575" s="27">
        <v>131423</v>
      </c>
      <c r="AP575" s="27">
        <v>22157</v>
      </c>
      <c r="AQ575" s="27">
        <v>59996</v>
      </c>
      <c r="AR575" s="27">
        <v>213576</v>
      </c>
      <c r="AS575" s="27">
        <v>0</v>
      </c>
      <c r="AT575" s="10">
        <f>AR575/D575</f>
        <v>5.663343232923207</v>
      </c>
      <c r="AU575" s="27">
        <v>164156</v>
      </c>
      <c r="AV575" s="27">
        <v>49420</v>
      </c>
      <c r="AW575" s="27">
        <v>0</v>
      </c>
    </row>
    <row r="576" spans="1:49" ht="12.75">
      <c r="A576">
        <v>402</v>
      </c>
      <c r="B576" s="15" t="s">
        <v>144</v>
      </c>
      <c r="C576" t="s">
        <v>64</v>
      </c>
      <c r="D576" s="51">
        <v>13969</v>
      </c>
      <c r="E576" s="55">
        <v>45</v>
      </c>
      <c r="F576" s="51">
        <v>1734</v>
      </c>
      <c r="G576" s="53">
        <v>0.85</v>
      </c>
      <c r="H576" s="54">
        <v>0</v>
      </c>
      <c r="I576" s="54">
        <v>1</v>
      </c>
      <c r="J576" s="54">
        <v>1.43</v>
      </c>
      <c r="K576" s="54">
        <v>0.23</v>
      </c>
      <c r="L576">
        <v>402</v>
      </c>
      <c r="M576" s="15" t="s">
        <v>144</v>
      </c>
      <c r="N576" t="s">
        <v>64</v>
      </c>
      <c r="O576" s="51">
        <v>13969</v>
      </c>
      <c r="P576" s="51">
        <v>801</v>
      </c>
      <c r="Q576" s="51">
        <v>207</v>
      </c>
      <c r="R576" s="51">
        <v>29183</v>
      </c>
      <c r="S576" s="54">
        <f>R576/D576</f>
        <v>2.089125921683728</v>
      </c>
      <c r="T576" s="51">
        <v>80</v>
      </c>
      <c r="U576" s="58">
        <v>16582</v>
      </c>
      <c r="V576" s="54">
        <f>U576/D576</f>
        <v>1.1870570549072947</v>
      </c>
      <c r="W576" s="54">
        <f t="shared" si="225"/>
        <v>0.568207518075592</v>
      </c>
      <c r="X576" s="58">
        <v>20</v>
      </c>
      <c r="Y576" s="58">
        <v>144</v>
      </c>
      <c r="Z576">
        <v>402</v>
      </c>
      <c r="AA576" s="15" t="s">
        <v>144</v>
      </c>
      <c r="AB576" t="s">
        <v>64</v>
      </c>
      <c r="AC576" s="51">
        <v>13969</v>
      </c>
      <c r="AD576" s="28">
        <v>17923</v>
      </c>
      <c r="AE576" s="28">
        <v>173418</v>
      </c>
      <c r="AF576" s="28">
        <v>0</v>
      </c>
      <c r="AG576" s="28">
        <v>84811</v>
      </c>
      <c r="AH576" s="28">
        <v>276152</v>
      </c>
      <c r="AI576" s="28">
        <v>0</v>
      </c>
      <c r="AJ576" s="28">
        <v>8441.09</v>
      </c>
      <c r="AK576">
        <v>402</v>
      </c>
      <c r="AL576" s="15" t="s">
        <v>144</v>
      </c>
      <c r="AM576" t="s">
        <v>64</v>
      </c>
      <c r="AN576" s="51">
        <v>13969</v>
      </c>
      <c r="AO576" s="27">
        <v>42125</v>
      </c>
      <c r="AP576" s="28">
        <v>9530</v>
      </c>
      <c r="AQ576" s="28">
        <v>13970</v>
      </c>
      <c r="AR576" s="28">
        <v>65625</v>
      </c>
      <c r="AS576" s="27">
        <v>207820</v>
      </c>
      <c r="AT576" s="10">
        <f>AR576/D576</f>
        <v>4.697902498389291</v>
      </c>
      <c r="AU576" s="27">
        <v>39429</v>
      </c>
      <c r="AV576" s="27">
        <v>26196</v>
      </c>
      <c r="AW576" s="27">
        <v>0</v>
      </c>
    </row>
    <row r="577" spans="1:49" ht="12.75">
      <c r="A577">
        <v>403</v>
      </c>
      <c r="C577" t="s">
        <v>991</v>
      </c>
      <c r="D577" s="51">
        <v>6762</v>
      </c>
      <c r="E577" s="55">
        <v>47</v>
      </c>
      <c r="F577" s="51">
        <v>2405</v>
      </c>
      <c r="G577" s="53">
        <v>0</v>
      </c>
      <c r="H577" s="56">
        <v>0</v>
      </c>
      <c r="I577" s="56">
        <v>1</v>
      </c>
      <c r="J577" s="56">
        <v>2</v>
      </c>
      <c r="K577" s="56">
        <v>0</v>
      </c>
      <c r="L577">
        <v>403</v>
      </c>
      <c r="N577" t="s">
        <v>991</v>
      </c>
      <c r="O577" s="51">
        <v>6762</v>
      </c>
      <c r="P577" s="58">
        <v>1331</v>
      </c>
      <c r="Q577" s="58">
        <v>473</v>
      </c>
      <c r="R577" s="58">
        <v>32675</v>
      </c>
      <c r="S577" s="54">
        <f>R577/D577</f>
        <v>4.83215025140491</v>
      </c>
      <c r="T577" s="58">
        <v>74</v>
      </c>
      <c r="U577" s="58">
        <v>39630</v>
      </c>
      <c r="V577" s="54">
        <f>U577/D577</f>
        <v>5.860692102928128</v>
      </c>
      <c r="W577" s="54">
        <f t="shared" si="225"/>
        <v>1.2128538638102524</v>
      </c>
      <c r="X577" s="58">
        <v>12</v>
      </c>
      <c r="Y577" s="58">
        <v>218</v>
      </c>
      <c r="Z577">
        <v>403</v>
      </c>
      <c r="AB577" t="s">
        <v>991</v>
      </c>
      <c r="AC577" s="51">
        <v>6762</v>
      </c>
      <c r="AD577" s="28">
        <v>82261</v>
      </c>
      <c r="AE577" s="28">
        <v>25345</v>
      </c>
      <c r="AF577" s="28">
        <v>0</v>
      </c>
      <c r="AG577" s="28">
        <v>29271</v>
      </c>
      <c r="AH577" s="28">
        <v>136877</v>
      </c>
      <c r="AI577" s="28">
        <v>0</v>
      </c>
      <c r="AJ577" s="28">
        <v>0</v>
      </c>
      <c r="AK577">
        <v>403</v>
      </c>
      <c r="AM577" t="s">
        <v>569</v>
      </c>
      <c r="AN577" s="51">
        <v>6762</v>
      </c>
      <c r="AO577" s="27">
        <v>90496</v>
      </c>
      <c r="AP577" s="28">
        <v>19247</v>
      </c>
      <c r="AQ577" s="28">
        <v>30766</v>
      </c>
      <c r="AR577" s="28">
        <v>140509</v>
      </c>
      <c r="AS577" s="27">
        <v>0</v>
      </c>
      <c r="AT577" s="10">
        <f>AR577/D577</f>
        <v>20.779207335107955</v>
      </c>
      <c r="AU577" s="27">
        <v>115164</v>
      </c>
      <c r="AV577" s="27">
        <v>25345</v>
      </c>
      <c r="AW577" s="27">
        <v>0</v>
      </c>
    </row>
    <row r="578" spans="3:49" ht="12.75">
      <c r="C578" s="60" t="s">
        <v>652</v>
      </c>
      <c r="D578" s="51">
        <f>SUM(D573:D577)</f>
        <v>80024</v>
      </c>
      <c r="F578" s="51">
        <f>SUM(F573:F577)</f>
        <v>14072</v>
      </c>
      <c r="G578" s="53">
        <v>3.42</v>
      </c>
      <c r="H578" s="56">
        <f>SUM(H573:H577)</f>
        <v>1</v>
      </c>
      <c r="I578" s="56">
        <f>SUM(I573:I577)</f>
        <v>2</v>
      </c>
      <c r="J578" s="56">
        <f>SUM(J573:J577)</f>
        <v>21.619999999999997</v>
      </c>
      <c r="K578" s="56">
        <f>SUM(K573:K577)</f>
        <v>8.47</v>
      </c>
      <c r="N578" s="60" t="s">
        <v>652</v>
      </c>
      <c r="O578" s="51">
        <f>SUM(O573:O577)</f>
        <v>80024</v>
      </c>
      <c r="P578" s="58">
        <f aca="true" t="shared" si="232" ref="P578:Y578">SUM(P573:P577)</f>
        <v>27295</v>
      </c>
      <c r="Q578" s="58">
        <f t="shared" si="232"/>
        <v>814</v>
      </c>
      <c r="R578" s="58">
        <f t="shared" si="232"/>
        <v>167902</v>
      </c>
      <c r="S578" s="54">
        <f>R578/O578</f>
        <v>2.0981455563331</v>
      </c>
      <c r="T578" s="58">
        <f t="shared" si="232"/>
        <v>407</v>
      </c>
      <c r="U578" s="58">
        <f t="shared" si="232"/>
        <v>114267</v>
      </c>
      <c r="V578" s="54">
        <f>U578/O578</f>
        <v>1.4279091272618214</v>
      </c>
      <c r="W578" s="54">
        <f>U578/R578</f>
        <v>0.680557706281045</v>
      </c>
      <c r="X578" s="58">
        <f t="shared" si="232"/>
        <v>176</v>
      </c>
      <c r="Y578" s="58">
        <f t="shared" si="232"/>
        <v>890</v>
      </c>
      <c r="AB578" s="60" t="s">
        <v>652</v>
      </c>
      <c r="AC578" s="51">
        <f>SUM(AC573:AC577)</f>
        <v>80024</v>
      </c>
      <c r="AD578" s="28">
        <f aca="true" t="shared" si="233" ref="AD578:AJ578">SUM(AD573:AD577)</f>
        <v>339819</v>
      </c>
      <c r="AE578" s="28">
        <f t="shared" si="233"/>
        <v>320155</v>
      </c>
      <c r="AF578" s="28">
        <f t="shared" si="233"/>
        <v>0</v>
      </c>
      <c r="AG578" s="28">
        <f t="shared" si="233"/>
        <v>162625</v>
      </c>
      <c r="AH578" s="28">
        <f t="shared" si="233"/>
        <v>822599</v>
      </c>
      <c r="AI578" s="28">
        <f t="shared" si="233"/>
        <v>10875</v>
      </c>
      <c r="AJ578" s="28">
        <f t="shared" si="233"/>
        <v>64503.31</v>
      </c>
      <c r="AM578" s="60" t="s">
        <v>652</v>
      </c>
      <c r="AN578" s="51">
        <f>SUM(AN573:AN577)</f>
        <v>80024</v>
      </c>
      <c r="AO578" s="27">
        <v>386895</v>
      </c>
      <c r="AP578" s="28">
        <f aca="true" t="shared" si="234" ref="AP578:AW578">SUM(AP573:AP577)</f>
        <v>69149</v>
      </c>
      <c r="AQ578" s="28">
        <f t="shared" si="234"/>
        <v>192754</v>
      </c>
      <c r="AR578" s="28">
        <f t="shared" si="234"/>
        <v>648798</v>
      </c>
      <c r="AS578" s="27">
        <f t="shared" si="234"/>
        <v>207820</v>
      </c>
      <c r="AT578" s="10">
        <f>AR578/AN578</f>
        <v>8.107542737178846</v>
      </c>
      <c r="AU578" s="27">
        <f t="shared" si="234"/>
        <v>478506</v>
      </c>
      <c r="AV578" s="27">
        <f t="shared" si="234"/>
        <v>170292</v>
      </c>
      <c r="AW578" s="27">
        <f t="shared" si="234"/>
        <v>0</v>
      </c>
    </row>
    <row r="579" spans="8:44" ht="12.75">
      <c r="H579" s="56"/>
      <c r="I579" s="56"/>
      <c r="J579" s="56"/>
      <c r="K579" s="56"/>
      <c r="P579" s="58"/>
      <c r="Q579" s="58"/>
      <c r="R579" s="58"/>
      <c r="T579" s="58"/>
      <c r="U579" s="58"/>
      <c r="X579" s="58"/>
      <c r="Y579" s="58"/>
      <c r="AD579" s="28"/>
      <c r="AE579" s="28"/>
      <c r="AF579" s="28"/>
      <c r="AG579" s="28"/>
      <c r="AH579" s="28"/>
      <c r="AI579" s="28"/>
      <c r="AJ579" s="28"/>
      <c r="AP579" s="28"/>
      <c r="AQ579" s="28"/>
      <c r="AR579" s="28"/>
    </row>
    <row r="580" spans="1:44" ht="12.75">
      <c r="A580" t="s">
        <v>140</v>
      </c>
      <c r="H580" s="56"/>
      <c r="I580" s="56"/>
      <c r="J580" s="56"/>
      <c r="K580" s="56"/>
      <c r="L580" t="s">
        <v>140</v>
      </c>
      <c r="P580" s="58"/>
      <c r="Q580" s="58"/>
      <c r="R580" s="58"/>
      <c r="T580" s="58"/>
      <c r="U580" s="58"/>
      <c r="X580" s="58"/>
      <c r="Y580" s="58"/>
      <c r="Z580" t="s">
        <v>140</v>
      </c>
      <c r="AD580" s="28"/>
      <c r="AE580" s="28"/>
      <c r="AF580" s="28"/>
      <c r="AG580" s="28"/>
      <c r="AH580" s="28"/>
      <c r="AI580" s="28"/>
      <c r="AJ580" s="28"/>
      <c r="AK580" t="s">
        <v>140</v>
      </c>
      <c r="AP580" s="28"/>
      <c r="AQ580" s="28"/>
      <c r="AR580" s="28"/>
    </row>
    <row r="581" spans="1:49" ht="12.75">
      <c r="A581">
        <v>404</v>
      </c>
      <c r="C581" t="s">
        <v>8</v>
      </c>
      <c r="D581" s="51">
        <v>6556</v>
      </c>
      <c r="E581" s="55">
        <v>39</v>
      </c>
      <c r="F581" s="51">
        <v>4236</v>
      </c>
      <c r="G581" s="53">
        <v>0</v>
      </c>
      <c r="H581" s="54">
        <v>1</v>
      </c>
      <c r="I581" s="54">
        <v>0</v>
      </c>
      <c r="J581" s="54">
        <v>1.83</v>
      </c>
      <c r="K581" s="54">
        <v>0</v>
      </c>
      <c r="L581">
        <v>404</v>
      </c>
      <c r="N581" t="s">
        <v>8</v>
      </c>
      <c r="O581" s="51">
        <v>6556</v>
      </c>
      <c r="P581" s="51">
        <v>650</v>
      </c>
      <c r="Q581" s="51">
        <v>593</v>
      </c>
      <c r="R581" s="51">
        <v>16904</v>
      </c>
      <c r="S581" s="54">
        <f>R581/D581</f>
        <v>2.5784014643075044</v>
      </c>
      <c r="T581" s="51">
        <v>76</v>
      </c>
      <c r="U581" s="51">
        <v>29897</v>
      </c>
      <c r="V581" s="54">
        <f>U581/D581</f>
        <v>4.560250152532031</v>
      </c>
      <c r="W581" s="54">
        <f t="shared" si="225"/>
        <v>1.7686346426881212</v>
      </c>
      <c r="X581" s="51">
        <v>22</v>
      </c>
      <c r="Y581" s="51">
        <v>583</v>
      </c>
      <c r="Z581">
        <v>404</v>
      </c>
      <c r="AB581" t="s">
        <v>8</v>
      </c>
      <c r="AC581" s="51">
        <v>6556</v>
      </c>
      <c r="AD581" s="27">
        <v>30008</v>
      </c>
      <c r="AE581" s="27">
        <v>62317</v>
      </c>
      <c r="AF581" s="27">
        <v>0</v>
      </c>
      <c r="AG581" s="27">
        <v>9679</v>
      </c>
      <c r="AH581" s="27">
        <v>102004</v>
      </c>
      <c r="AI581" s="27">
        <v>0</v>
      </c>
      <c r="AJ581" s="27">
        <v>3008</v>
      </c>
      <c r="AK581">
        <v>404</v>
      </c>
      <c r="AM581" t="s">
        <v>8</v>
      </c>
      <c r="AN581" s="51">
        <v>6556</v>
      </c>
      <c r="AO581" s="27">
        <v>62684</v>
      </c>
      <c r="AP581" s="27">
        <v>25575</v>
      </c>
      <c r="AQ581" s="27">
        <v>14035</v>
      </c>
      <c r="AR581" s="27">
        <v>102294</v>
      </c>
      <c r="AS581" s="27">
        <v>0</v>
      </c>
      <c r="AT581" s="10">
        <f>AR581/D581</f>
        <v>15.603111653447224</v>
      </c>
      <c r="AU581" s="27">
        <v>61234</v>
      </c>
      <c r="AV581" s="27">
        <v>41060</v>
      </c>
      <c r="AW581" s="27">
        <v>0</v>
      </c>
    </row>
    <row r="582" spans="3:49" ht="12.75">
      <c r="C582" s="60" t="s">
        <v>653</v>
      </c>
      <c r="D582" s="51">
        <f>SUM(D581)</f>
        <v>6556</v>
      </c>
      <c r="F582" s="51">
        <f>SUM(F581)</f>
        <v>4236</v>
      </c>
      <c r="G582" s="53">
        <v>0</v>
      </c>
      <c r="H582" s="54">
        <f>SUM(H581)</f>
        <v>1</v>
      </c>
      <c r="I582" s="54">
        <f>SUM(I581)</f>
        <v>0</v>
      </c>
      <c r="J582" s="54">
        <f>SUM(J581)</f>
        <v>1.83</v>
      </c>
      <c r="K582" s="54">
        <f>SUM(K581)</f>
        <v>0</v>
      </c>
      <c r="N582" s="60" t="s">
        <v>653</v>
      </c>
      <c r="O582" s="51">
        <f>SUM(O581)</f>
        <v>6556</v>
      </c>
      <c r="P582" s="51">
        <f aca="true" t="shared" si="235" ref="P582:Y582">SUM(P581)</f>
        <v>650</v>
      </c>
      <c r="Q582" s="51">
        <f t="shared" si="235"/>
        <v>593</v>
      </c>
      <c r="R582" s="51">
        <f t="shared" si="235"/>
        <v>16904</v>
      </c>
      <c r="S582" s="54">
        <f t="shared" si="235"/>
        <v>2.5784014643075044</v>
      </c>
      <c r="T582" s="51">
        <f t="shared" si="235"/>
        <v>76</v>
      </c>
      <c r="U582" s="51">
        <f t="shared" si="235"/>
        <v>29897</v>
      </c>
      <c r="V582" s="54">
        <f t="shared" si="235"/>
        <v>4.560250152532031</v>
      </c>
      <c r="W582" s="54">
        <f t="shared" si="235"/>
        <v>1.7686346426881212</v>
      </c>
      <c r="X582" s="51">
        <f t="shared" si="235"/>
        <v>22</v>
      </c>
      <c r="Y582" s="51">
        <f t="shared" si="235"/>
        <v>583</v>
      </c>
      <c r="AB582" s="60" t="s">
        <v>653</v>
      </c>
      <c r="AC582" s="51">
        <f>SUM(AC581)</f>
        <v>6556</v>
      </c>
      <c r="AD582" s="27">
        <f aca="true" t="shared" si="236" ref="AD582:AJ582">SUM(AD581)</f>
        <v>30008</v>
      </c>
      <c r="AE582" s="27">
        <f t="shared" si="236"/>
        <v>62317</v>
      </c>
      <c r="AF582" s="27">
        <f t="shared" si="236"/>
        <v>0</v>
      </c>
      <c r="AG582" s="27">
        <f t="shared" si="236"/>
        <v>9679</v>
      </c>
      <c r="AH582" s="27">
        <f t="shared" si="236"/>
        <v>102004</v>
      </c>
      <c r="AI582" s="27">
        <f t="shared" si="236"/>
        <v>0</v>
      </c>
      <c r="AJ582" s="27">
        <f t="shared" si="236"/>
        <v>3008</v>
      </c>
      <c r="AM582" s="60" t="s">
        <v>653</v>
      </c>
      <c r="AN582" s="51">
        <f>SUM(AN581)</f>
        <v>6556</v>
      </c>
      <c r="AO582" s="27">
        <v>62684</v>
      </c>
      <c r="AP582" s="27">
        <f aca="true" t="shared" si="237" ref="AP582:AW582">SUM(AP581)</f>
        <v>25575</v>
      </c>
      <c r="AQ582" s="27">
        <f t="shared" si="237"/>
        <v>14035</v>
      </c>
      <c r="AR582" s="27">
        <f t="shared" si="237"/>
        <v>102294</v>
      </c>
      <c r="AS582" s="27">
        <f t="shared" si="237"/>
        <v>0</v>
      </c>
      <c r="AT582" s="10">
        <f t="shared" si="237"/>
        <v>15.603111653447224</v>
      </c>
      <c r="AU582" s="27">
        <f t="shared" si="237"/>
        <v>61234</v>
      </c>
      <c r="AV582" s="27">
        <f t="shared" si="237"/>
        <v>41060</v>
      </c>
      <c r="AW582" s="27">
        <f t="shared" si="237"/>
        <v>0</v>
      </c>
    </row>
    <row r="584" spans="1:37" ht="12.75">
      <c r="A584" t="s">
        <v>137</v>
      </c>
      <c r="L584" t="s">
        <v>137</v>
      </c>
      <c r="Z584" t="s">
        <v>137</v>
      </c>
      <c r="AK584" t="s">
        <v>137</v>
      </c>
    </row>
    <row r="585" spans="1:49" ht="12.75">
      <c r="A585">
        <v>405</v>
      </c>
      <c r="C585" t="s">
        <v>10</v>
      </c>
      <c r="D585" s="51">
        <v>42238</v>
      </c>
      <c r="E585" s="55">
        <v>67</v>
      </c>
      <c r="F585" s="51">
        <v>11430</v>
      </c>
      <c r="G585" s="53">
        <v>2</v>
      </c>
      <c r="H585" s="54">
        <v>0</v>
      </c>
      <c r="I585" s="54">
        <v>1</v>
      </c>
      <c r="J585" s="54">
        <v>13.4</v>
      </c>
      <c r="K585" s="54">
        <v>0</v>
      </c>
      <c r="L585">
        <v>405</v>
      </c>
      <c r="N585" t="s">
        <v>10</v>
      </c>
      <c r="O585" s="51">
        <v>42238</v>
      </c>
      <c r="P585" s="51">
        <v>7371</v>
      </c>
      <c r="Q585" s="51">
        <v>6203</v>
      </c>
      <c r="R585" s="51">
        <v>78192</v>
      </c>
      <c r="S585" s="54">
        <f>R585/D585</f>
        <v>1.85122401628865</v>
      </c>
      <c r="T585" s="51">
        <v>334</v>
      </c>
      <c r="U585" s="51">
        <v>186894</v>
      </c>
      <c r="V585" s="54">
        <f>U585/D585</f>
        <v>4.424783370424736</v>
      </c>
      <c r="W585" s="54">
        <f t="shared" si="225"/>
        <v>2.390193370165746</v>
      </c>
      <c r="X585" s="51">
        <v>76</v>
      </c>
      <c r="Y585" s="51">
        <v>2046</v>
      </c>
      <c r="Z585">
        <v>405</v>
      </c>
      <c r="AB585" t="s">
        <v>10</v>
      </c>
      <c r="AC585" s="51">
        <v>42238</v>
      </c>
      <c r="AD585" s="27">
        <v>183617</v>
      </c>
      <c r="AE585" s="27">
        <v>169096</v>
      </c>
      <c r="AF585" s="27">
        <v>0</v>
      </c>
      <c r="AG585" s="27">
        <v>244697</v>
      </c>
      <c r="AH585" s="27">
        <v>597410</v>
      </c>
      <c r="AI585" s="27">
        <v>2630</v>
      </c>
      <c r="AJ585" s="27">
        <v>0</v>
      </c>
      <c r="AK585">
        <v>405</v>
      </c>
      <c r="AM585" t="s">
        <v>10</v>
      </c>
      <c r="AN585" s="51">
        <v>42238</v>
      </c>
      <c r="AO585" s="27">
        <v>413860</v>
      </c>
      <c r="AP585" s="27">
        <v>90987</v>
      </c>
      <c r="AQ585" s="27">
        <v>109530</v>
      </c>
      <c r="AR585" s="27">
        <v>614377</v>
      </c>
      <c r="AS585" s="27">
        <v>0</v>
      </c>
      <c r="AT585" s="10">
        <f>AR585/D585</f>
        <v>14.545598749940812</v>
      </c>
      <c r="AU585" s="27">
        <v>445281</v>
      </c>
      <c r="AV585" s="27">
        <v>169096</v>
      </c>
      <c r="AW585" s="27">
        <v>0</v>
      </c>
    </row>
    <row r="586" spans="3:49" ht="12.75">
      <c r="C586" s="60" t="s">
        <v>654</v>
      </c>
      <c r="D586" s="51">
        <f>SUM(D585)</f>
        <v>42238</v>
      </c>
      <c r="F586" s="51">
        <f>SUM(F585)</f>
        <v>11430</v>
      </c>
      <c r="G586" s="53">
        <v>2</v>
      </c>
      <c r="H586" s="54">
        <f>SUM(H585)</f>
        <v>0</v>
      </c>
      <c r="I586" s="54">
        <f>SUM(I585)</f>
        <v>1</v>
      </c>
      <c r="J586" s="54">
        <f>SUM(J585)</f>
        <v>13.4</v>
      </c>
      <c r="K586" s="54">
        <f>SUM(K585)</f>
        <v>0</v>
      </c>
      <c r="N586" s="60" t="s">
        <v>654</v>
      </c>
      <c r="O586" s="51">
        <f>SUM(O585)</f>
        <v>42238</v>
      </c>
      <c r="P586" s="51">
        <f aca="true" t="shared" si="238" ref="P586:Y586">SUM(P585)</f>
        <v>7371</v>
      </c>
      <c r="Q586" s="51">
        <f t="shared" si="238"/>
        <v>6203</v>
      </c>
      <c r="R586" s="51">
        <f t="shared" si="238"/>
        <v>78192</v>
      </c>
      <c r="S586" s="54">
        <f t="shared" si="238"/>
        <v>1.85122401628865</v>
      </c>
      <c r="T586" s="51">
        <f t="shared" si="238"/>
        <v>334</v>
      </c>
      <c r="U586" s="51">
        <f t="shared" si="238"/>
        <v>186894</v>
      </c>
      <c r="V586" s="54">
        <f t="shared" si="238"/>
        <v>4.424783370424736</v>
      </c>
      <c r="W586" s="54">
        <f t="shared" si="238"/>
        <v>2.390193370165746</v>
      </c>
      <c r="X586" s="51">
        <f t="shared" si="238"/>
        <v>76</v>
      </c>
      <c r="Y586" s="51">
        <f t="shared" si="238"/>
        <v>2046</v>
      </c>
      <c r="AB586" s="60" t="s">
        <v>654</v>
      </c>
      <c r="AC586" s="51">
        <f>SUM(AC585)</f>
        <v>42238</v>
      </c>
      <c r="AD586" s="27">
        <f aca="true" t="shared" si="239" ref="AD586:AJ586">SUM(AD585)</f>
        <v>183617</v>
      </c>
      <c r="AE586" s="27">
        <f t="shared" si="239"/>
        <v>169096</v>
      </c>
      <c r="AF586" s="27">
        <f t="shared" si="239"/>
        <v>0</v>
      </c>
      <c r="AG586" s="27">
        <f t="shared" si="239"/>
        <v>244697</v>
      </c>
      <c r="AH586" s="27">
        <f t="shared" si="239"/>
        <v>597410</v>
      </c>
      <c r="AI586" s="27">
        <f t="shared" si="239"/>
        <v>2630</v>
      </c>
      <c r="AJ586" s="27">
        <f t="shared" si="239"/>
        <v>0</v>
      </c>
      <c r="AM586" s="60" t="s">
        <v>654</v>
      </c>
      <c r="AN586" s="51">
        <f>SUM(AN585)</f>
        <v>42238</v>
      </c>
      <c r="AO586" s="27">
        <v>413860</v>
      </c>
      <c r="AP586" s="27">
        <f aca="true" t="shared" si="240" ref="AP586:AW586">SUM(AP585)</f>
        <v>90987</v>
      </c>
      <c r="AQ586" s="27">
        <f t="shared" si="240"/>
        <v>109530</v>
      </c>
      <c r="AR586" s="27">
        <f t="shared" si="240"/>
        <v>614377</v>
      </c>
      <c r="AS586" s="27">
        <f t="shared" si="240"/>
        <v>0</v>
      </c>
      <c r="AT586" s="10">
        <f t="shared" si="240"/>
        <v>14.545598749940812</v>
      </c>
      <c r="AU586" s="27">
        <f t="shared" si="240"/>
        <v>445281</v>
      </c>
      <c r="AV586" s="27">
        <f t="shared" si="240"/>
        <v>169096</v>
      </c>
      <c r="AW586" s="27">
        <f t="shared" si="240"/>
        <v>0</v>
      </c>
    </row>
    <row r="588" spans="1:37" ht="12.75">
      <c r="A588" t="s">
        <v>107</v>
      </c>
      <c r="L588" t="s">
        <v>107</v>
      </c>
      <c r="Z588" t="s">
        <v>107</v>
      </c>
      <c r="AK588" t="s">
        <v>107</v>
      </c>
    </row>
    <row r="589" spans="1:46" ht="12.75">
      <c r="A589">
        <v>406</v>
      </c>
      <c r="B589" s="15" t="s">
        <v>143</v>
      </c>
      <c r="C589" t="s">
        <v>1080</v>
      </c>
      <c r="D589" s="51">
        <v>12761</v>
      </c>
      <c r="L589">
        <v>406</v>
      </c>
      <c r="M589" s="15" t="s">
        <v>143</v>
      </c>
      <c r="N589" t="s">
        <v>1080</v>
      </c>
      <c r="O589" s="51">
        <v>12761</v>
      </c>
      <c r="V589" s="54">
        <f aca="true" t="shared" si="241" ref="V589:V595">U589/D589</f>
        <v>0</v>
      </c>
      <c r="W589" s="54">
        <v>0</v>
      </c>
      <c r="Z589">
        <v>406</v>
      </c>
      <c r="AA589" s="15" t="s">
        <v>143</v>
      </c>
      <c r="AB589" t="s">
        <v>1080</v>
      </c>
      <c r="AC589" s="51">
        <v>12761</v>
      </c>
      <c r="AK589">
        <v>406</v>
      </c>
      <c r="AL589" s="15" t="s">
        <v>143</v>
      </c>
      <c r="AM589" t="s">
        <v>1080</v>
      </c>
      <c r="AN589" s="51">
        <v>12761</v>
      </c>
      <c r="AO589" s="27">
        <v>0</v>
      </c>
      <c r="AS589" s="27">
        <v>0</v>
      </c>
      <c r="AT589" s="10">
        <f aca="true" t="shared" si="242" ref="AT589:AT595">AR589/D589</f>
        <v>0</v>
      </c>
    </row>
    <row r="590" spans="1:49" ht="12.75">
      <c r="A590">
        <v>407</v>
      </c>
      <c r="B590" s="15" t="s">
        <v>144</v>
      </c>
      <c r="C590" t="s">
        <v>786</v>
      </c>
      <c r="D590" s="51">
        <v>3899</v>
      </c>
      <c r="E590" s="55">
        <v>41</v>
      </c>
      <c r="F590" s="51">
        <v>550</v>
      </c>
      <c r="G590" s="53">
        <v>0</v>
      </c>
      <c r="H590" s="54">
        <v>0</v>
      </c>
      <c r="I590" s="54">
        <v>0</v>
      </c>
      <c r="J590" s="54">
        <v>1.43</v>
      </c>
      <c r="K590" s="54">
        <v>0</v>
      </c>
      <c r="L590">
        <v>407</v>
      </c>
      <c r="M590" s="15" t="s">
        <v>144</v>
      </c>
      <c r="N590" t="s">
        <v>786</v>
      </c>
      <c r="O590" s="51">
        <v>3899</v>
      </c>
      <c r="P590" s="51">
        <v>608</v>
      </c>
      <c r="Q590" s="51">
        <v>86</v>
      </c>
      <c r="R590" s="51">
        <v>12499</v>
      </c>
      <c r="S590" s="54">
        <f aca="true" t="shared" si="243" ref="S590:S595">R590/D590</f>
        <v>3.2056937676327264</v>
      </c>
      <c r="T590" s="51">
        <v>51</v>
      </c>
      <c r="U590" s="51">
        <v>11977</v>
      </c>
      <c r="V590" s="54">
        <f t="shared" si="241"/>
        <v>3.0718132854578095</v>
      </c>
      <c r="W590" s="54">
        <f t="shared" si="225"/>
        <v>0.9582366589327146</v>
      </c>
      <c r="X590" s="51">
        <v>72</v>
      </c>
      <c r="Y590" s="51">
        <v>30</v>
      </c>
      <c r="Z590">
        <v>407</v>
      </c>
      <c r="AA590" s="15" t="s">
        <v>144</v>
      </c>
      <c r="AB590" t="s">
        <v>786</v>
      </c>
      <c r="AC590" s="51">
        <v>3899</v>
      </c>
      <c r="AD590" s="27">
        <v>11048</v>
      </c>
      <c r="AE590" s="27">
        <v>23044</v>
      </c>
      <c r="AF590" s="27">
        <v>0</v>
      </c>
      <c r="AG590" s="27">
        <v>44871</v>
      </c>
      <c r="AH590" s="27">
        <v>78963</v>
      </c>
      <c r="AI590" s="27">
        <v>0</v>
      </c>
      <c r="AJ590" s="27">
        <v>0</v>
      </c>
      <c r="AK590">
        <v>407</v>
      </c>
      <c r="AL590" s="15" t="s">
        <v>144</v>
      </c>
      <c r="AM590" t="s">
        <v>570</v>
      </c>
      <c r="AN590" s="51">
        <v>3899</v>
      </c>
      <c r="AO590" s="27">
        <v>25973</v>
      </c>
      <c r="AP590" s="27">
        <v>12614</v>
      </c>
      <c r="AQ590" s="27">
        <v>34389</v>
      </c>
      <c r="AR590" s="27">
        <v>72976</v>
      </c>
      <c r="AS590" s="27">
        <v>0</v>
      </c>
      <c r="AT590" s="10">
        <f t="shared" si="242"/>
        <v>18.716593998461143</v>
      </c>
      <c r="AU590" s="27">
        <v>49932</v>
      </c>
      <c r="AV590" s="27">
        <v>23044</v>
      </c>
      <c r="AW590" s="27">
        <v>0</v>
      </c>
    </row>
    <row r="591" spans="1:49" ht="12.75">
      <c r="A591">
        <v>408</v>
      </c>
      <c r="B591" s="15" t="s">
        <v>144</v>
      </c>
      <c r="C591" t="s">
        <v>868</v>
      </c>
      <c r="D591" s="51">
        <v>3709</v>
      </c>
      <c r="E591" s="55">
        <v>27</v>
      </c>
      <c r="F591" s="51">
        <v>368</v>
      </c>
      <c r="G591" s="53">
        <v>0</v>
      </c>
      <c r="H591" s="54">
        <v>0</v>
      </c>
      <c r="I591" s="54">
        <v>0</v>
      </c>
      <c r="J591" s="54">
        <v>1.42</v>
      </c>
      <c r="K591" s="54">
        <v>0</v>
      </c>
      <c r="L591">
        <v>408</v>
      </c>
      <c r="M591" s="15" t="s">
        <v>144</v>
      </c>
      <c r="N591" t="s">
        <v>868</v>
      </c>
      <c r="O591" s="51">
        <v>3709</v>
      </c>
      <c r="P591" s="51">
        <v>341</v>
      </c>
      <c r="Q591" s="51">
        <v>0</v>
      </c>
      <c r="R591" s="51">
        <v>10757</v>
      </c>
      <c r="S591" s="54">
        <f t="shared" si="243"/>
        <v>2.900242653006201</v>
      </c>
      <c r="T591" s="51">
        <v>62</v>
      </c>
      <c r="U591" s="51">
        <v>12440</v>
      </c>
      <c r="V591" s="54">
        <f t="shared" si="241"/>
        <v>3.354003774602319</v>
      </c>
      <c r="W591" s="54">
        <f t="shared" si="225"/>
        <v>1.1564562610393232</v>
      </c>
      <c r="X591" s="51">
        <v>36</v>
      </c>
      <c r="Y591" s="51">
        <v>30</v>
      </c>
      <c r="Z591">
        <v>408</v>
      </c>
      <c r="AA591" s="15" t="s">
        <v>144</v>
      </c>
      <c r="AB591" t="s">
        <v>868</v>
      </c>
      <c r="AC591" s="51">
        <v>3709</v>
      </c>
      <c r="AD591" s="27">
        <v>14683</v>
      </c>
      <c r="AE591" s="27">
        <v>17011</v>
      </c>
      <c r="AF591" s="27">
        <v>0</v>
      </c>
      <c r="AG591" s="27">
        <v>38583</v>
      </c>
      <c r="AH591" s="27">
        <v>70277</v>
      </c>
      <c r="AI591" s="27">
        <v>0</v>
      </c>
      <c r="AJ591" s="27">
        <v>0</v>
      </c>
      <c r="AK591">
        <v>408</v>
      </c>
      <c r="AL591" s="15" t="s">
        <v>144</v>
      </c>
      <c r="AM591" t="s">
        <v>571</v>
      </c>
      <c r="AN591" s="51">
        <v>3709</v>
      </c>
      <c r="AO591" s="27">
        <v>27937</v>
      </c>
      <c r="AP591" s="27">
        <v>8868</v>
      </c>
      <c r="AQ591" s="27">
        <v>25614</v>
      </c>
      <c r="AR591" s="27">
        <v>62419</v>
      </c>
      <c r="AS591" s="27">
        <v>0</v>
      </c>
      <c r="AT591" s="10">
        <f t="shared" si="242"/>
        <v>16.82906443785387</v>
      </c>
      <c r="AU591" s="27">
        <v>45408</v>
      </c>
      <c r="AV591" s="27">
        <v>17011</v>
      </c>
      <c r="AW591" s="27">
        <v>0</v>
      </c>
    </row>
    <row r="592" spans="1:49" ht="12.75">
      <c r="A592">
        <v>409</v>
      </c>
      <c r="B592" s="15" t="s">
        <v>144</v>
      </c>
      <c r="C592" t="s">
        <v>905</v>
      </c>
      <c r="D592" s="51">
        <v>11360</v>
      </c>
      <c r="E592" s="55">
        <v>57</v>
      </c>
      <c r="F592" s="51">
        <v>6447</v>
      </c>
      <c r="G592" s="53">
        <v>2</v>
      </c>
      <c r="H592" s="56">
        <v>0</v>
      </c>
      <c r="I592" s="56">
        <v>0</v>
      </c>
      <c r="J592" s="56">
        <v>4.05</v>
      </c>
      <c r="K592" s="56">
        <v>0</v>
      </c>
      <c r="L592">
        <v>409</v>
      </c>
      <c r="M592" s="15" t="s">
        <v>144</v>
      </c>
      <c r="N592" t="s">
        <v>905</v>
      </c>
      <c r="O592" s="51">
        <v>11360</v>
      </c>
      <c r="P592" s="58">
        <v>1869</v>
      </c>
      <c r="Q592" s="58">
        <v>649</v>
      </c>
      <c r="R592" s="58">
        <v>36062</v>
      </c>
      <c r="S592" s="54">
        <f t="shared" si="243"/>
        <v>3.1744718309859157</v>
      </c>
      <c r="T592" s="58">
        <v>128</v>
      </c>
      <c r="U592" s="58">
        <v>59840</v>
      </c>
      <c r="V592" s="54">
        <f t="shared" si="241"/>
        <v>5.267605633802817</v>
      </c>
      <c r="W592" s="54">
        <f t="shared" si="225"/>
        <v>1.6593644279296766</v>
      </c>
      <c r="X592" s="58">
        <v>163</v>
      </c>
      <c r="Y592" s="58">
        <v>253</v>
      </c>
      <c r="Z592">
        <v>409</v>
      </c>
      <c r="AA592" s="15" t="s">
        <v>144</v>
      </c>
      <c r="AB592" t="s">
        <v>905</v>
      </c>
      <c r="AC592" s="51">
        <v>11360</v>
      </c>
      <c r="AD592" s="28">
        <v>10836</v>
      </c>
      <c r="AE592" s="28">
        <v>41512</v>
      </c>
      <c r="AF592" s="28">
        <v>0</v>
      </c>
      <c r="AG592" s="28">
        <v>207900</v>
      </c>
      <c r="AH592" s="28">
        <v>260248</v>
      </c>
      <c r="AI592" s="28">
        <v>0</v>
      </c>
      <c r="AJ592" s="28">
        <v>0</v>
      </c>
      <c r="AK592">
        <v>409</v>
      </c>
      <c r="AL592" s="15" t="s">
        <v>144</v>
      </c>
      <c r="AM592" t="s">
        <v>905</v>
      </c>
      <c r="AN592" s="51">
        <v>11360</v>
      </c>
      <c r="AO592" s="27">
        <v>117935</v>
      </c>
      <c r="AP592" s="28">
        <v>44804</v>
      </c>
      <c r="AQ592" s="28">
        <v>26068</v>
      </c>
      <c r="AR592" s="28">
        <v>188807</v>
      </c>
      <c r="AS592" s="27">
        <v>0</v>
      </c>
      <c r="AT592" s="10">
        <f t="shared" si="242"/>
        <v>16.620334507042255</v>
      </c>
      <c r="AU592" s="27">
        <v>147295</v>
      </c>
      <c r="AV592" s="27">
        <v>41512</v>
      </c>
      <c r="AW592" s="27">
        <v>0</v>
      </c>
    </row>
    <row r="593" spans="1:49" ht="12.75">
      <c r="A593">
        <v>410</v>
      </c>
      <c r="B593" s="15" t="s">
        <v>144</v>
      </c>
      <c r="C593" t="s">
        <v>952</v>
      </c>
      <c r="D593" s="51">
        <v>1719</v>
      </c>
      <c r="E593" s="55">
        <v>27</v>
      </c>
      <c r="F593" s="51">
        <v>726</v>
      </c>
      <c r="G593" s="53">
        <v>0</v>
      </c>
      <c r="H593" s="54">
        <v>0</v>
      </c>
      <c r="I593" s="54">
        <v>0</v>
      </c>
      <c r="J593" s="54">
        <v>1.06</v>
      </c>
      <c r="K593" s="54">
        <v>0.29</v>
      </c>
      <c r="L593">
        <v>410</v>
      </c>
      <c r="M593" s="15" t="s">
        <v>144</v>
      </c>
      <c r="N593" t="s">
        <v>952</v>
      </c>
      <c r="O593" s="51">
        <v>1719</v>
      </c>
      <c r="P593" s="51">
        <v>829</v>
      </c>
      <c r="Q593" s="51">
        <v>4483</v>
      </c>
      <c r="R593" s="51">
        <v>10260</v>
      </c>
      <c r="S593" s="54">
        <f t="shared" si="243"/>
        <v>5.968586387434555</v>
      </c>
      <c r="T593" s="51">
        <v>36</v>
      </c>
      <c r="U593" s="51">
        <v>6622</v>
      </c>
      <c r="V593" s="54">
        <f t="shared" si="241"/>
        <v>3.852239674229203</v>
      </c>
      <c r="W593" s="54">
        <f t="shared" si="225"/>
        <v>0.6454191033138401</v>
      </c>
      <c r="X593" s="51">
        <v>2</v>
      </c>
      <c r="Y593" s="51">
        <v>6</v>
      </c>
      <c r="Z593">
        <v>410</v>
      </c>
      <c r="AA593" s="15" t="s">
        <v>144</v>
      </c>
      <c r="AB593" t="s">
        <v>952</v>
      </c>
      <c r="AC593" s="51">
        <v>1719</v>
      </c>
      <c r="AD593" s="27">
        <v>2037</v>
      </c>
      <c r="AE593" s="27">
        <v>11686</v>
      </c>
      <c r="AF593" s="27">
        <v>0</v>
      </c>
      <c r="AG593" s="27">
        <v>21658</v>
      </c>
      <c r="AH593" s="27">
        <v>35381</v>
      </c>
      <c r="AI593" s="27">
        <v>0</v>
      </c>
      <c r="AJ593" s="27">
        <v>0</v>
      </c>
      <c r="AK593">
        <v>410</v>
      </c>
      <c r="AL593" s="15" t="s">
        <v>144</v>
      </c>
      <c r="AM593" t="s">
        <v>952</v>
      </c>
      <c r="AN593" s="51">
        <v>1719</v>
      </c>
      <c r="AO593" s="27">
        <v>11185</v>
      </c>
      <c r="AP593" s="27">
        <v>5093</v>
      </c>
      <c r="AQ593" s="27">
        <v>8325</v>
      </c>
      <c r="AR593" s="27">
        <v>24603</v>
      </c>
      <c r="AS593" s="27">
        <v>0</v>
      </c>
      <c r="AT593" s="10">
        <f t="shared" si="242"/>
        <v>14.31239092495637</v>
      </c>
      <c r="AU593" s="27">
        <v>12917</v>
      </c>
      <c r="AV593" s="27">
        <v>11686</v>
      </c>
      <c r="AW593" s="27">
        <v>0</v>
      </c>
    </row>
    <row r="594" spans="1:49" ht="12.75">
      <c r="A594">
        <v>411</v>
      </c>
      <c r="B594" s="15" t="s">
        <v>144</v>
      </c>
      <c r="C594" t="s">
        <v>980</v>
      </c>
      <c r="D594" s="51">
        <v>5886</v>
      </c>
      <c r="E594" s="55">
        <v>38</v>
      </c>
      <c r="F594" s="51">
        <v>1873</v>
      </c>
      <c r="G594" s="53">
        <v>0</v>
      </c>
      <c r="H594" s="54">
        <v>0</v>
      </c>
      <c r="I594" s="54">
        <v>1</v>
      </c>
      <c r="J594" s="54">
        <v>0.74</v>
      </c>
      <c r="K594" s="54">
        <v>0.2</v>
      </c>
      <c r="L594">
        <v>411</v>
      </c>
      <c r="M594" s="15" t="s">
        <v>144</v>
      </c>
      <c r="N594" t="s">
        <v>980</v>
      </c>
      <c r="O594" s="51">
        <v>5886</v>
      </c>
      <c r="P594" s="51">
        <v>656</v>
      </c>
      <c r="Q594" s="51">
        <v>462</v>
      </c>
      <c r="R594" s="51">
        <v>14458</v>
      </c>
      <c r="S594" s="54">
        <f t="shared" si="243"/>
        <v>2.45633707101597</v>
      </c>
      <c r="T594" s="51">
        <v>55</v>
      </c>
      <c r="U594" s="51">
        <v>27728</v>
      </c>
      <c r="V594" s="54">
        <f t="shared" si="241"/>
        <v>4.710839279646619</v>
      </c>
      <c r="W594" s="54">
        <f t="shared" si="225"/>
        <v>1.9178309586388158</v>
      </c>
      <c r="X594" s="51">
        <v>112</v>
      </c>
      <c r="Y594" s="51">
        <v>177</v>
      </c>
      <c r="Z594">
        <v>411</v>
      </c>
      <c r="AA594" s="15" t="s">
        <v>144</v>
      </c>
      <c r="AB594" t="s">
        <v>980</v>
      </c>
      <c r="AC594" s="51">
        <v>5886</v>
      </c>
      <c r="AD594" s="27">
        <v>14362</v>
      </c>
      <c r="AE594" s="27">
        <v>18091</v>
      </c>
      <c r="AF594" s="27">
        <v>0</v>
      </c>
      <c r="AG594" s="27">
        <v>15225</v>
      </c>
      <c r="AH594" s="27">
        <v>47678</v>
      </c>
      <c r="AI594" s="27">
        <v>0</v>
      </c>
      <c r="AJ594" s="27">
        <v>0</v>
      </c>
      <c r="AK594">
        <v>411</v>
      </c>
      <c r="AL594" s="15" t="s">
        <v>144</v>
      </c>
      <c r="AM594" t="s">
        <v>572</v>
      </c>
      <c r="AN594" s="51">
        <v>5886</v>
      </c>
      <c r="AO594" s="27">
        <v>27618</v>
      </c>
      <c r="AP594" s="27">
        <v>11062</v>
      </c>
      <c r="AQ594" s="27">
        <v>17651</v>
      </c>
      <c r="AR594" s="27">
        <v>56331</v>
      </c>
      <c r="AS594" s="27">
        <v>0</v>
      </c>
      <c r="AT594" s="10">
        <f t="shared" si="242"/>
        <v>9.570336391437309</v>
      </c>
      <c r="AU594" s="27">
        <v>38240</v>
      </c>
      <c r="AV594" s="27">
        <v>18091</v>
      </c>
      <c r="AW594" s="27">
        <v>0</v>
      </c>
    </row>
    <row r="595" spans="1:49" ht="12.75">
      <c r="A595">
        <v>412</v>
      </c>
      <c r="B595" s="15" t="s">
        <v>144</v>
      </c>
      <c r="C595" t="s">
        <v>55</v>
      </c>
      <c r="D595" s="51">
        <v>2039</v>
      </c>
      <c r="E595" s="55">
        <v>35</v>
      </c>
      <c r="F595" s="51">
        <v>3150</v>
      </c>
      <c r="G595" s="53">
        <v>0</v>
      </c>
      <c r="H595" s="54">
        <v>0</v>
      </c>
      <c r="I595" s="54">
        <v>0</v>
      </c>
      <c r="J595" s="54">
        <v>1.03</v>
      </c>
      <c r="K595" s="54">
        <v>0</v>
      </c>
      <c r="L595">
        <v>412</v>
      </c>
      <c r="M595" s="15" t="s">
        <v>144</v>
      </c>
      <c r="N595" t="s">
        <v>55</v>
      </c>
      <c r="O595" s="51">
        <v>2039</v>
      </c>
      <c r="P595" s="51">
        <v>950</v>
      </c>
      <c r="Q595" s="51">
        <v>1291</v>
      </c>
      <c r="R595" s="51">
        <v>10472</v>
      </c>
      <c r="S595" s="54">
        <f t="shared" si="243"/>
        <v>5.135850907307503</v>
      </c>
      <c r="T595" s="51">
        <v>23</v>
      </c>
      <c r="U595" s="51">
        <v>31228</v>
      </c>
      <c r="V595" s="54">
        <f t="shared" si="241"/>
        <v>15.31535066208926</v>
      </c>
      <c r="W595" s="54">
        <f t="shared" si="225"/>
        <v>2.9820473644003056</v>
      </c>
      <c r="X595" s="51">
        <v>35</v>
      </c>
      <c r="Y595" s="51">
        <v>258</v>
      </c>
      <c r="Z595">
        <v>412</v>
      </c>
      <c r="AA595" s="15" t="s">
        <v>144</v>
      </c>
      <c r="AB595" t="s">
        <v>55</v>
      </c>
      <c r="AC595" s="51">
        <v>2039</v>
      </c>
      <c r="AD595" s="27">
        <v>4929</v>
      </c>
      <c r="AE595" s="27">
        <v>18462</v>
      </c>
      <c r="AF595" s="27">
        <v>0</v>
      </c>
      <c r="AG595" s="27">
        <v>7071</v>
      </c>
      <c r="AH595" s="27">
        <v>30462</v>
      </c>
      <c r="AI595" s="27">
        <v>0</v>
      </c>
      <c r="AJ595" s="27">
        <v>0</v>
      </c>
      <c r="AK595">
        <v>412</v>
      </c>
      <c r="AL595" s="15" t="s">
        <v>144</v>
      </c>
      <c r="AM595" t="s">
        <v>55</v>
      </c>
      <c r="AN595" s="51">
        <v>2039</v>
      </c>
      <c r="AO595" s="27">
        <v>15176</v>
      </c>
      <c r="AP595" s="27">
        <v>8245</v>
      </c>
      <c r="AQ595" s="27">
        <v>6289</v>
      </c>
      <c r="AR595" s="27">
        <v>29710</v>
      </c>
      <c r="AS595" s="27">
        <v>0</v>
      </c>
      <c r="AT595" s="10">
        <f t="shared" si="242"/>
        <v>14.5708680725846</v>
      </c>
      <c r="AU595" s="27">
        <v>11248</v>
      </c>
      <c r="AV595" s="27">
        <v>18462</v>
      </c>
      <c r="AW595" s="27">
        <v>0</v>
      </c>
    </row>
    <row r="596" spans="3:49" ht="12.75">
      <c r="C596" s="60" t="s">
        <v>655</v>
      </c>
      <c r="D596" s="51">
        <f>SUM(D589:D595)</f>
        <v>41373</v>
      </c>
      <c r="F596" s="51">
        <f>SUM(F589:F595)</f>
        <v>13114</v>
      </c>
      <c r="G596" s="53">
        <v>2</v>
      </c>
      <c r="H596" s="54">
        <f>SUM(H589:H595)</f>
        <v>0</v>
      </c>
      <c r="I596" s="54">
        <f>SUM(I589:I595)</f>
        <v>1</v>
      </c>
      <c r="J596" s="54">
        <f>SUM(J589:J595)</f>
        <v>9.729999999999999</v>
      </c>
      <c r="K596" s="54">
        <f>SUM(K589:K595)</f>
        <v>0.49</v>
      </c>
      <c r="N596" s="60" t="s">
        <v>655</v>
      </c>
      <c r="O596" s="51">
        <f>SUM(O589:O595)</f>
        <v>41373</v>
      </c>
      <c r="P596" s="51">
        <f aca="true" t="shared" si="244" ref="P596:Y596">SUM(P589:P595)</f>
        <v>5253</v>
      </c>
      <c r="Q596" s="51">
        <f t="shared" si="244"/>
        <v>6971</v>
      </c>
      <c r="R596" s="51">
        <f t="shared" si="244"/>
        <v>94508</v>
      </c>
      <c r="S596" s="54">
        <f>R596/O596</f>
        <v>2.2842916878157253</v>
      </c>
      <c r="T596" s="51">
        <f t="shared" si="244"/>
        <v>355</v>
      </c>
      <c r="U596" s="51">
        <f t="shared" si="244"/>
        <v>149835</v>
      </c>
      <c r="V596" s="54">
        <f>U596/O596</f>
        <v>3.621564788630266</v>
      </c>
      <c r="W596" s="54">
        <f>U596/R596</f>
        <v>1.5854213399923816</v>
      </c>
      <c r="X596" s="51">
        <f t="shared" si="244"/>
        <v>420</v>
      </c>
      <c r="Y596" s="51">
        <f t="shared" si="244"/>
        <v>754</v>
      </c>
      <c r="AB596" s="60" t="s">
        <v>655</v>
      </c>
      <c r="AC596" s="51">
        <f>SUM(AC589:AC595)</f>
        <v>41373</v>
      </c>
      <c r="AD596" s="27">
        <f aca="true" t="shared" si="245" ref="AD596:AJ596">SUM(AD589:AD595)</f>
        <v>57895</v>
      </c>
      <c r="AE596" s="27">
        <f t="shared" si="245"/>
        <v>129806</v>
      </c>
      <c r="AF596" s="27">
        <f t="shared" si="245"/>
        <v>0</v>
      </c>
      <c r="AG596" s="27">
        <f t="shared" si="245"/>
        <v>335308</v>
      </c>
      <c r="AH596" s="27">
        <f t="shared" si="245"/>
        <v>523009</v>
      </c>
      <c r="AI596" s="27">
        <f t="shared" si="245"/>
        <v>0</v>
      </c>
      <c r="AJ596" s="27">
        <f t="shared" si="245"/>
        <v>0</v>
      </c>
      <c r="AM596" s="60" t="s">
        <v>655</v>
      </c>
      <c r="AN596" s="51">
        <f>SUM(AN589:AN595)</f>
        <v>41373</v>
      </c>
      <c r="AO596" s="27">
        <v>225824</v>
      </c>
      <c r="AP596" s="27">
        <f>SUM(AP589:AP595)</f>
        <v>90686</v>
      </c>
      <c r="AQ596" s="27">
        <f>SUM(AQ589:AQ595)</f>
        <v>118336</v>
      </c>
      <c r="AR596" s="27">
        <f>SUM(AR589:AR595)</f>
        <v>434846</v>
      </c>
      <c r="AS596" s="27">
        <f>SUM(AS589:AS595)</f>
        <v>0</v>
      </c>
      <c r="AT596" s="10">
        <f>AR596/AN596</f>
        <v>10.510381166461219</v>
      </c>
      <c r="AU596" s="27">
        <f>SUM(AU590:AU595)</f>
        <v>305040</v>
      </c>
      <c r="AV596" s="27">
        <f>SUM(AV590:AV595)</f>
        <v>129806</v>
      </c>
      <c r="AW596" s="27">
        <f>SUM(AW590:AW595)</f>
        <v>0</v>
      </c>
    </row>
    <row r="598" spans="1:37" ht="12.75">
      <c r="A598" t="s">
        <v>128</v>
      </c>
      <c r="L598" t="s">
        <v>128</v>
      </c>
      <c r="Z598" t="s">
        <v>128</v>
      </c>
      <c r="AK598" t="s">
        <v>128</v>
      </c>
    </row>
    <row r="599" spans="1:49" ht="12.75">
      <c r="A599">
        <v>413</v>
      </c>
      <c r="B599" s="15" t="s">
        <v>143</v>
      </c>
      <c r="C599" t="s">
        <v>29</v>
      </c>
      <c r="D599" s="51">
        <v>0</v>
      </c>
      <c r="E599" s="55">
        <v>63</v>
      </c>
      <c r="F599" s="51">
        <v>0</v>
      </c>
      <c r="G599" s="53">
        <v>0.64</v>
      </c>
      <c r="H599" s="54">
        <v>0</v>
      </c>
      <c r="I599" s="54">
        <v>0</v>
      </c>
      <c r="J599" s="54">
        <v>0.78</v>
      </c>
      <c r="K599" s="54">
        <v>0</v>
      </c>
      <c r="L599">
        <v>413</v>
      </c>
      <c r="M599" s="15" t="s">
        <v>143</v>
      </c>
      <c r="N599" t="s">
        <v>29</v>
      </c>
      <c r="O599" s="51">
        <v>0</v>
      </c>
      <c r="P599" s="51">
        <v>0</v>
      </c>
      <c r="Q599" s="51">
        <v>0</v>
      </c>
      <c r="R599" s="51">
        <v>0</v>
      </c>
      <c r="S599" s="54">
        <v>0</v>
      </c>
      <c r="T599" s="51">
        <v>0</v>
      </c>
      <c r="U599" s="51">
        <v>0</v>
      </c>
      <c r="V599" s="54">
        <v>0</v>
      </c>
      <c r="W599" s="54">
        <v>0</v>
      </c>
      <c r="X599" s="51">
        <v>0</v>
      </c>
      <c r="Y599" s="51">
        <v>0</v>
      </c>
      <c r="Z599">
        <v>413</v>
      </c>
      <c r="AA599" s="15" t="s">
        <v>143</v>
      </c>
      <c r="AB599" t="s">
        <v>29</v>
      </c>
      <c r="AC599" s="51">
        <v>0</v>
      </c>
      <c r="AD599" s="27">
        <v>59016</v>
      </c>
      <c r="AE599" s="27">
        <v>15011</v>
      </c>
      <c r="AF599" s="27">
        <v>0</v>
      </c>
      <c r="AG599" s="27">
        <v>3653</v>
      </c>
      <c r="AH599" s="27">
        <v>77680</v>
      </c>
      <c r="AI599" s="27">
        <v>0</v>
      </c>
      <c r="AJ599" s="27">
        <v>0</v>
      </c>
      <c r="AK599">
        <v>413</v>
      </c>
      <c r="AL599" s="15" t="s">
        <v>143</v>
      </c>
      <c r="AM599" t="s">
        <v>573</v>
      </c>
      <c r="AN599" s="51">
        <v>0</v>
      </c>
      <c r="AO599" s="27">
        <v>28123</v>
      </c>
      <c r="AP599" s="27">
        <v>0</v>
      </c>
      <c r="AQ599" s="27">
        <v>2393</v>
      </c>
      <c r="AR599" s="27">
        <v>30516</v>
      </c>
      <c r="AS599" s="27">
        <v>0</v>
      </c>
      <c r="AT599" s="10">
        <v>0</v>
      </c>
      <c r="AU599" s="27">
        <v>15505</v>
      </c>
      <c r="AV599" s="27">
        <v>15011</v>
      </c>
      <c r="AW599" s="27">
        <v>0</v>
      </c>
    </row>
    <row r="600" spans="1:49" ht="12.75">
      <c r="A600">
        <v>414</v>
      </c>
      <c r="B600" s="15" t="s">
        <v>144</v>
      </c>
      <c r="C600" t="s">
        <v>937</v>
      </c>
      <c r="D600" s="51">
        <v>3594</v>
      </c>
      <c r="E600" s="55">
        <v>35</v>
      </c>
      <c r="F600" s="51">
        <v>5534</v>
      </c>
      <c r="G600" s="53">
        <v>0</v>
      </c>
      <c r="H600" s="54">
        <v>0</v>
      </c>
      <c r="I600" s="54">
        <v>0</v>
      </c>
      <c r="J600" s="54">
        <v>2.51</v>
      </c>
      <c r="K600" s="54">
        <v>1.5</v>
      </c>
      <c r="L600">
        <v>414</v>
      </c>
      <c r="M600" s="15" t="s">
        <v>144</v>
      </c>
      <c r="N600" t="s">
        <v>372</v>
      </c>
      <c r="O600" s="51">
        <v>3594</v>
      </c>
      <c r="P600" s="51">
        <v>1889</v>
      </c>
      <c r="Q600" s="51">
        <v>1019</v>
      </c>
      <c r="R600" s="51">
        <v>17233</v>
      </c>
      <c r="S600" s="54">
        <f>R600/D600</f>
        <v>4.7949360044518645</v>
      </c>
      <c r="T600" s="51">
        <v>37</v>
      </c>
      <c r="U600" s="51">
        <v>34788</v>
      </c>
      <c r="V600" s="54">
        <f>U600/D600</f>
        <v>9.679465776293823</v>
      </c>
      <c r="W600" s="54">
        <f t="shared" si="225"/>
        <v>2.0186850809493415</v>
      </c>
      <c r="X600" s="51">
        <v>0</v>
      </c>
      <c r="Y600" s="51">
        <v>22</v>
      </c>
      <c r="Z600">
        <v>414</v>
      </c>
      <c r="AA600" s="15" t="s">
        <v>144</v>
      </c>
      <c r="AB600" t="s">
        <v>372</v>
      </c>
      <c r="AC600" s="51">
        <v>3594</v>
      </c>
      <c r="AD600" s="27">
        <v>41028</v>
      </c>
      <c r="AE600" s="27">
        <v>35937</v>
      </c>
      <c r="AF600" s="27">
        <v>0</v>
      </c>
      <c r="AG600" s="27">
        <v>16616</v>
      </c>
      <c r="AH600" s="27">
        <v>93581</v>
      </c>
      <c r="AI600" s="27">
        <v>0</v>
      </c>
      <c r="AJ600" s="27">
        <v>0</v>
      </c>
      <c r="AK600">
        <v>414</v>
      </c>
      <c r="AL600" s="15" t="s">
        <v>144</v>
      </c>
      <c r="AM600" t="s">
        <v>574</v>
      </c>
      <c r="AN600" s="51">
        <v>3594</v>
      </c>
      <c r="AO600" s="27">
        <v>45813</v>
      </c>
      <c r="AP600" s="27">
        <v>26918</v>
      </c>
      <c r="AQ600" s="27">
        <v>29577</v>
      </c>
      <c r="AR600" s="27">
        <v>102308</v>
      </c>
      <c r="AS600" s="27">
        <v>1361</v>
      </c>
      <c r="AT600" s="10">
        <f>AR600/D600</f>
        <v>28.466332776850304</v>
      </c>
      <c r="AU600" s="27">
        <v>66371</v>
      </c>
      <c r="AV600" s="27">
        <v>35937</v>
      </c>
      <c r="AW600" s="27">
        <v>0</v>
      </c>
    </row>
    <row r="601" spans="1:49" ht="12.75">
      <c r="A601">
        <v>415</v>
      </c>
      <c r="B601" s="15" t="s">
        <v>144</v>
      </c>
      <c r="C601" t="s">
        <v>1087</v>
      </c>
      <c r="D601" s="51">
        <v>36316</v>
      </c>
      <c r="E601" s="55">
        <v>63</v>
      </c>
      <c r="F601" s="51">
        <v>13187</v>
      </c>
      <c r="G601" s="53">
        <v>1</v>
      </c>
      <c r="H601" s="54">
        <v>0</v>
      </c>
      <c r="I601" s="54">
        <v>0</v>
      </c>
      <c r="J601" s="54">
        <v>12.22</v>
      </c>
      <c r="K601" s="54">
        <v>0.3</v>
      </c>
      <c r="L601">
        <v>415</v>
      </c>
      <c r="M601" s="15" t="s">
        <v>144</v>
      </c>
      <c r="N601" t="s">
        <v>1087</v>
      </c>
      <c r="O601" s="51">
        <v>36316</v>
      </c>
      <c r="P601" s="51">
        <v>5136</v>
      </c>
      <c r="Q601" s="51">
        <v>2206</v>
      </c>
      <c r="R601" s="51">
        <v>72453</v>
      </c>
      <c r="S601" s="54">
        <f>R601/D601</f>
        <v>1.995071043066417</v>
      </c>
      <c r="T601" s="51">
        <v>116</v>
      </c>
      <c r="U601" s="51">
        <v>206567</v>
      </c>
      <c r="V601" s="54">
        <f>U601/D601</f>
        <v>5.6880438374270295</v>
      </c>
      <c r="W601" s="54">
        <f t="shared" si="225"/>
        <v>2.851048265772294</v>
      </c>
      <c r="X601" s="51">
        <v>476</v>
      </c>
      <c r="Y601" s="51">
        <v>719</v>
      </c>
      <c r="Z601">
        <v>415</v>
      </c>
      <c r="AA601" s="15" t="s">
        <v>144</v>
      </c>
      <c r="AB601" t="s">
        <v>1087</v>
      </c>
      <c r="AC601" s="51">
        <v>36316</v>
      </c>
      <c r="AD601" s="27">
        <v>134863</v>
      </c>
      <c r="AE601" s="27">
        <v>131012</v>
      </c>
      <c r="AF601" s="27">
        <v>0</v>
      </c>
      <c r="AG601" s="27">
        <v>124989</v>
      </c>
      <c r="AH601" s="27">
        <v>390864</v>
      </c>
      <c r="AI601" s="27">
        <v>0</v>
      </c>
      <c r="AJ601" s="27">
        <v>0</v>
      </c>
      <c r="AK601">
        <v>415</v>
      </c>
      <c r="AL601" s="15" t="s">
        <v>144</v>
      </c>
      <c r="AM601" t="s">
        <v>1087</v>
      </c>
      <c r="AN601" s="51">
        <v>36316</v>
      </c>
      <c r="AO601" s="27">
        <v>265802</v>
      </c>
      <c r="AP601" s="27">
        <v>96774</v>
      </c>
      <c r="AQ601" s="27">
        <v>48124</v>
      </c>
      <c r="AR601" s="27">
        <v>410700</v>
      </c>
      <c r="AS601" s="27">
        <v>4637</v>
      </c>
      <c r="AT601" s="10">
        <f>AR601/D601</f>
        <v>11.309064874986232</v>
      </c>
      <c r="AU601" s="27">
        <v>285021</v>
      </c>
      <c r="AV601" s="27">
        <v>125679</v>
      </c>
      <c r="AW601" s="27">
        <v>0</v>
      </c>
    </row>
    <row r="602" spans="1:49" ht="12.75">
      <c r="A602">
        <v>416</v>
      </c>
      <c r="B602" s="15" t="s">
        <v>144</v>
      </c>
      <c r="C602" t="s">
        <v>50</v>
      </c>
      <c r="D602" s="51">
        <v>1714</v>
      </c>
      <c r="E602" s="55">
        <v>35</v>
      </c>
      <c r="F602" s="51">
        <v>455</v>
      </c>
      <c r="G602" s="53">
        <v>0</v>
      </c>
      <c r="H602" s="54">
        <v>0</v>
      </c>
      <c r="I602" s="54">
        <v>0</v>
      </c>
      <c r="J602" s="54">
        <v>1.86</v>
      </c>
      <c r="K602" s="54">
        <v>0</v>
      </c>
      <c r="L602">
        <v>416</v>
      </c>
      <c r="M602" s="15" t="s">
        <v>144</v>
      </c>
      <c r="N602" t="s">
        <v>50</v>
      </c>
      <c r="O602" s="51">
        <v>1714</v>
      </c>
      <c r="P602" s="51">
        <v>964</v>
      </c>
      <c r="Q602" s="51">
        <v>868</v>
      </c>
      <c r="R602" s="51">
        <v>6426</v>
      </c>
      <c r="S602" s="54">
        <f>R602/D602</f>
        <v>3.749124854142357</v>
      </c>
      <c r="T602" s="51">
        <v>23</v>
      </c>
      <c r="U602" s="51">
        <v>5986</v>
      </c>
      <c r="V602" s="54">
        <f>U602/D602</f>
        <v>3.4924154025670946</v>
      </c>
      <c r="W602" s="54">
        <f t="shared" si="225"/>
        <v>0.9315281668222845</v>
      </c>
      <c r="X602" s="51">
        <v>0</v>
      </c>
      <c r="Y602" s="51">
        <v>50</v>
      </c>
      <c r="Z602">
        <v>416</v>
      </c>
      <c r="AA602" s="15" t="s">
        <v>144</v>
      </c>
      <c r="AB602" t="s">
        <v>50</v>
      </c>
      <c r="AC602" s="51">
        <v>1714</v>
      </c>
      <c r="AD602" s="27">
        <v>26778</v>
      </c>
      <c r="AE602" s="27">
        <v>26971</v>
      </c>
      <c r="AF602" s="27">
        <v>0</v>
      </c>
      <c r="AG602" s="27">
        <v>7685</v>
      </c>
      <c r="AH602" s="27">
        <v>61434</v>
      </c>
      <c r="AI602" s="27">
        <v>0</v>
      </c>
      <c r="AJ602" s="27">
        <v>0</v>
      </c>
      <c r="AK602">
        <v>416</v>
      </c>
      <c r="AL602" s="15" t="s">
        <v>144</v>
      </c>
      <c r="AM602" t="s">
        <v>50</v>
      </c>
      <c r="AN602" s="51">
        <v>1714</v>
      </c>
      <c r="AO602" s="27">
        <v>19130</v>
      </c>
      <c r="AP602" s="27">
        <v>14402</v>
      </c>
      <c r="AQ602" s="27">
        <v>8951</v>
      </c>
      <c r="AR602" s="27">
        <v>42483</v>
      </c>
      <c r="AS602" s="27">
        <v>0</v>
      </c>
      <c r="AT602" s="10">
        <f>AR602/D602</f>
        <v>24.78588098016336</v>
      </c>
      <c r="AU602" s="27">
        <v>15512</v>
      </c>
      <c r="AV602" s="27">
        <v>26971</v>
      </c>
      <c r="AW602" s="27">
        <v>0</v>
      </c>
    </row>
    <row r="603" spans="3:49" ht="12.75">
      <c r="C603" s="60" t="s">
        <v>656</v>
      </c>
      <c r="D603" s="51">
        <f>SUM(D599:D602)</f>
        <v>41624</v>
      </c>
      <c r="F603" s="51">
        <f>SUM(F599:F602)</f>
        <v>19176</v>
      </c>
      <c r="G603" s="53">
        <v>1.64</v>
      </c>
      <c r="H603" s="54">
        <f>SUM(H599:H602)</f>
        <v>0</v>
      </c>
      <c r="I603" s="54">
        <f>SUM(I599:I602)</f>
        <v>0</v>
      </c>
      <c r="J603" s="54">
        <f>SUM(J599:J602)</f>
        <v>17.37</v>
      </c>
      <c r="K603" s="54">
        <f>SUM(K599:K602)</f>
        <v>1.8</v>
      </c>
      <c r="N603" s="60" t="s">
        <v>656</v>
      </c>
      <c r="O603" s="51">
        <f>SUM(O599:O602)</f>
        <v>41624</v>
      </c>
      <c r="P603" s="51">
        <f aca="true" t="shared" si="246" ref="P603:Y603">SUM(P599:P602)</f>
        <v>7989</v>
      </c>
      <c r="Q603" s="51">
        <f t="shared" si="246"/>
        <v>4093</v>
      </c>
      <c r="R603" s="51">
        <f t="shared" si="246"/>
        <v>96112</v>
      </c>
      <c r="S603" s="54">
        <f>R603/O603</f>
        <v>2.3090524697290027</v>
      </c>
      <c r="T603" s="51">
        <f t="shared" si="246"/>
        <v>176</v>
      </c>
      <c r="U603" s="51">
        <f t="shared" si="246"/>
        <v>247341</v>
      </c>
      <c r="V603" s="54">
        <f>U603/O603</f>
        <v>5.942268883336537</v>
      </c>
      <c r="W603" s="54">
        <f>U603/R603</f>
        <v>2.5734663725653406</v>
      </c>
      <c r="X603" s="51">
        <f t="shared" si="246"/>
        <v>476</v>
      </c>
      <c r="Y603" s="51">
        <f t="shared" si="246"/>
        <v>791</v>
      </c>
      <c r="AB603" s="60" t="s">
        <v>656</v>
      </c>
      <c r="AC603" s="51">
        <f>SUM(AC599:AC602)</f>
        <v>41624</v>
      </c>
      <c r="AD603" s="27">
        <f aca="true" t="shared" si="247" ref="AD603:AJ603">SUM(AD599:AD602)</f>
        <v>261685</v>
      </c>
      <c r="AE603" s="27">
        <f t="shared" si="247"/>
        <v>208931</v>
      </c>
      <c r="AF603" s="27">
        <f t="shared" si="247"/>
        <v>0</v>
      </c>
      <c r="AG603" s="27">
        <f t="shared" si="247"/>
        <v>152943</v>
      </c>
      <c r="AH603" s="27">
        <f t="shared" si="247"/>
        <v>623559</v>
      </c>
      <c r="AI603" s="27">
        <f t="shared" si="247"/>
        <v>0</v>
      </c>
      <c r="AJ603" s="27">
        <f t="shared" si="247"/>
        <v>0</v>
      </c>
      <c r="AM603" s="60" t="s">
        <v>656</v>
      </c>
      <c r="AN603" s="51">
        <f>SUM(AN599:AN602)</f>
        <v>41624</v>
      </c>
      <c r="AO603" s="27">
        <v>358868</v>
      </c>
      <c r="AP603" s="27">
        <f aca="true" t="shared" si="248" ref="AP603:AW603">SUM(AP599:AP602)</f>
        <v>138094</v>
      </c>
      <c r="AQ603" s="27">
        <f t="shared" si="248"/>
        <v>89045</v>
      </c>
      <c r="AR603" s="27">
        <f t="shared" si="248"/>
        <v>586007</v>
      </c>
      <c r="AS603" s="27">
        <f t="shared" si="248"/>
        <v>5998</v>
      </c>
      <c r="AT603" s="10">
        <f>AR603/AN603</f>
        <v>14.07858447049779</v>
      </c>
      <c r="AU603" s="27">
        <f t="shared" si="248"/>
        <v>382409</v>
      </c>
      <c r="AV603" s="27">
        <f t="shared" si="248"/>
        <v>203598</v>
      </c>
      <c r="AW603" s="27">
        <f t="shared" si="248"/>
        <v>0</v>
      </c>
    </row>
    <row r="605" spans="1:37" ht="12.75">
      <c r="A605" t="s">
        <v>363</v>
      </c>
      <c r="L605" t="s">
        <v>363</v>
      </c>
      <c r="Z605" t="s">
        <v>363</v>
      </c>
      <c r="AK605" t="s">
        <v>363</v>
      </c>
    </row>
    <row r="606" spans="1:49" ht="12.75">
      <c r="A606">
        <v>417</v>
      </c>
      <c r="C606" t="s">
        <v>835</v>
      </c>
      <c r="D606" s="51">
        <v>4253</v>
      </c>
      <c r="E606" s="55">
        <v>29</v>
      </c>
      <c r="F606" s="51">
        <v>1285</v>
      </c>
      <c r="G606" s="53">
        <v>0</v>
      </c>
      <c r="H606" s="56">
        <v>0</v>
      </c>
      <c r="I606" s="56">
        <v>1</v>
      </c>
      <c r="J606" s="56">
        <v>0.23</v>
      </c>
      <c r="K606" s="56">
        <v>0.14</v>
      </c>
      <c r="L606">
        <v>417</v>
      </c>
      <c r="N606" t="s">
        <v>835</v>
      </c>
      <c r="O606" s="51">
        <v>4253</v>
      </c>
      <c r="P606" s="58">
        <v>632</v>
      </c>
      <c r="Q606" s="58">
        <v>200</v>
      </c>
      <c r="R606" s="58">
        <v>12140</v>
      </c>
      <c r="S606" s="54">
        <f>R606/D606</f>
        <v>2.854455678344698</v>
      </c>
      <c r="T606" s="58">
        <v>49</v>
      </c>
      <c r="U606" s="58">
        <v>12594</v>
      </c>
      <c r="V606" s="54">
        <f>U606/D606</f>
        <v>2.961203856101575</v>
      </c>
      <c r="W606" s="54">
        <f t="shared" si="225"/>
        <v>1.0373970345963757</v>
      </c>
      <c r="X606" s="58">
        <v>134</v>
      </c>
      <c r="Y606" s="58">
        <v>356</v>
      </c>
      <c r="Z606">
        <v>417</v>
      </c>
      <c r="AB606" t="s">
        <v>835</v>
      </c>
      <c r="AC606" s="51">
        <v>4253</v>
      </c>
      <c r="AD606" s="28">
        <v>13200</v>
      </c>
      <c r="AE606" s="28">
        <v>8837</v>
      </c>
      <c r="AF606" s="28">
        <v>0</v>
      </c>
      <c r="AG606" s="28">
        <v>10028</v>
      </c>
      <c r="AH606" s="28">
        <v>32065</v>
      </c>
      <c r="AI606" s="28">
        <v>1000</v>
      </c>
      <c r="AJ606" s="28">
        <v>0</v>
      </c>
      <c r="AK606">
        <v>417</v>
      </c>
      <c r="AM606" t="s">
        <v>575</v>
      </c>
      <c r="AN606" s="51">
        <v>4253</v>
      </c>
      <c r="AO606" s="27">
        <v>9660</v>
      </c>
      <c r="AP606" s="28">
        <v>8329</v>
      </c>
      <c r="AQ606" s="28">
        <v>12694</v>
      </c>
      <c r="AR606" s="28">
        <v>30683</v>
      </c>
      <c r="AS606" s="27">
        <v>0</v>
      </c>
      <c r="AT606" s="10">
        <f>AR606/D606</f>
        <v>7.21443686809311</v>
      </c>
      <c r="AU606" s="27">
        <v>21847</v>
      </c>
      <c r="AV606" s="27">
        <v>8836</v>
      </c>
      <c r="AW606" s="27">
        <v>0</v>
      </c>
    </row>
    <row r="607" spans="1:49" ht="12.75">
      <c r="A607">
        <v>418</v>
      </c>
      <c r="C607" t="s">
        <v>890</v>
      </c>
      <c r="D607" s="51">
        <v>22577</v>
      </c>
      <c r="E607" s="55">
        <v>63</v>
      </c>
      <c r="F607" s="51">
        <v>7053</v>
      </c>
      <c r="G607" s="53">
        <v>1</v>
      </c>
      <c r="H607" s="54">
        <v>0</v>
      </c>
      <c r="I607" s="54">
        <v>0</v>
      </c>
      <c r="J607" s="54">
        <v>6.06</v>
      </c>
      <c r="K607" s="54">
        <v>1.29</v>
      </c>
      <c r="L607">
        <v>418</v>
      </c>
      <c r="N607" t="s">
        <v>890</v>
      </c>
      <c r="O607" s="51">
        <v>22577</v>
      </c>
      <c r="P607" s="51">
        <v>2548</v>
      </c>
      <c r="Q607" s="51">
        <v>103</v>
      </c>
      <c r="R607" s="51">
        <v>37266</v>
      </c>
      <c r="S607" s="54">
        <f>R607/D607</f>
        <v>1.6506178854586526</v>
      </c>
      <c r="T607" s="51">
        <v>141</v>
      </c>
      <c r="U607" s="51">
        <v>79778</v>
      </c>
      <c r="V607" s="54">
        <f>U607/D607</f>
        <v>3.5335961376622227</v>
      </c>
      <c r="W607" s="54">
        <f t="shared" si="225"/>
        <v>2.140771749047389</v>
      </c>
      <c r="X607" s="51">
        <v>339</v>
      </c>
      <c r="Y607" s="51">
        <v>454</v>
      </c>
      <c r="Z607">
        <v>418</v>
      </c>
      <c r="AB607" t="s">
        <v>890</v>
      </c>
      <c r="AC607" s="51">
        <v>22577</v>
      </c>
      <c r="AD607" s="27">
        <v>30000</v>
      </c>
      <c r="AE607" s="27">
        <v>53541</v>
      </c>
      <c r="AF607" s="27">
        <v>4081</v>
      </c>
      <c r="AG607" s="27">
        <v>199453</v>
      </c>
      <c r="AH607" s="27">
        <v>287075</v>
      </c>
      <c r="AI607" s="27">
        <v>7850</v>
      </c>
      <c r="AJ607" s="27">
        <v>0</v>
      </c>
      <c r="AK607">
        <v>418</v>
      </c>
      <c r="AM607" t="s">
        <v>890</v>
      </c>
      <c r="AN607" s="51">
        <v>22577</v>
      </c>
      <c r="AO607" s="27">
        <v>124448</v>
      </c>
      <c r="AP607" s="27">
        <v>28314</v>
      </c>
      <c r="AQ607" s="27">
        <v>46862</v>
      </c>
      <c r="AR607" s="27">
        <v>199624</v>
      </c>
      <c r="AS607" s="27">
        <v>23928</v>
      </c>
      <c r="AT607" s="10">
        <f>AR607/D607</f>
        <v>8.841918766886655</v>
      </c>
      <c r="AU607" s="27">
        <v>146083</v>
      </c>
      <c r="AV607" s="27">
        <v>53541</v>
      </c>
      <c r="AW607" s="27">
        <v>0</v>
      </c>
    </row>
    <row r="608" spans="1:49" ht="12.75">
      <c r="A608">
        <v>419</v>
      </c>
      <c r="C608" t="s">
        <v>1054</v>
      </c>
      <c r="D608" s="51">
        <v>15206</v>
      </c>
      <c r="E608" s="55">
        <v>54</v>
      </c>
      <c r="F608" s="51">
        <v>12289</v>
      </c>
      <c r="G608" s="53">
        <v>2</v>
      </c>
      <c r="H608" s="54">
        <v>0</v>
      </c>
      <c r="I608" s="54">
        <v>0</v>
      </c>
      <c r="J608" s="54">
        <v>7.09</v>
      </c>
      <c r="K608" s="54">
        <v>0</v>
      </c>
      <c r="L608">
        <v>419</v>
      </c>
      <c r="N608" t="s">
        <v>1054</v>
      </c>
      <c r="O608" s="51">
        <v>15206</v>
      </c>
      <c r="P608" s="51">
        <v>4918</v>
      </c>
      <c r="Q608" s="51">
        <v>5939</v>
      </c>
      <c r="R608" s="51">
        <v>92820</v>
      </c>
      <c r="S608" s="54">
        <f>R608/D608</f>
        <v>6.1041694068131</v>
      </c>
      <c r="T608" s="51">
        <v>248</v>
      </c>
      <c r="U608" s="51">
        <v>157404</v>
      </c>
      <c r="V608" s="54">
        <f>U608/D608</f>
        <v>10.351440220965408</v>
      </c>
      <c r="W608" s="54">
        <f t="shared" si="225"/>
        <v>1.695798319327731</v>
      </c>
      <c r="X608" s="51">
        <v>831</v>
      </c>
      <c r="Y608" s="51">
        <v>482</v>
      </c>
      <c r="Z608">
        <v>419</v>
      </c>
      <c r="AB608" t="s">
        <v>1054</v>
      </c>
      <c r="AC608" s="51">
        <v>15206</v>
      </c>
      <c r="AD608" s="27">
        <v>271610</v>
      </c>
      <c r="AE608" s="27">
        <v>159017</v>
      </c>
      <c r="AF608" s="27">
        <v>23571</v>
      </c>
      <c r="AG608" s="27">
        <v>91700</v>
      </c>
      <c r="AH608" s="27">
        <v>545898</v>
      </c>
      <c r="AI608" s="27">
        <v>0</v>
      </c>
      <c r="AJ608" s="27">
        <v>0</v>
      </c>
      <c r="AK608">
        <v>419</v>
      </c>
      <c r="AM608" t="s">
        <v>1054</v>
      </c>
      <c r="AN608" s="51">
        <v>15206</v>
      </c>
      <c r="AO608" s="27">
        <v>287747</v>
      </c>
      <c r="AP608" s="27">
        <v>93933</v>
      </c>
      <c r="AQ608" s="27">
        <v>117065</v>
      </c>
      <c r="AR608" s="27">
        <v>498745</v>
      </c>
      <c r="AS608" s="27">
        <v>0</v>
      </c>
      <c r="AT608" s="10">
        <f>AR608/D608</f>
        <v>32.79922399053005</v>
      </c>
      <c r="AU608" s="27">
        <v>316157</v>
      </c>
      <c r="AV608" s="27">
        <v>159017</v>
      </c>
      <c r="AW608" s="27">
        <v>23571</v>
      </c>
    </row>
    <row r="609" spans="3:49" ht="12.75">
      <c r="C609" s="60" t="s">
        <v>657</v>
      </c>
      <c r="D609" s="51">
        <f>SUM(D606:D608)</f>
        <v>42036</v>
      </c>
      <c r="F609" s="51">
        <f>SUM(F606:F608)</f>
        <v>20627</v>
      </c>
      <c r="G609" s="53">
        <v>3</v>
      </c>
      <c r="H609" s="54">
        <f>SUM(H606:H608)</f>
        <v>0</v>
      </c>
      <c r="I609" s="54">
        <f>SUM(I606:I608)</f>
        <v>1</v>
      </c>
      <c r="J609" s="54">
        <f>SUM(J606:J608)</f>
        <v>13.379999999999999</v>
      </c>
      <c r="K609" s="54">
        <f>SUM(K606:K608)</f>
        <v>1.4300000000000002</v>
      </c>
      <c r="N609" s="60" t="s">
        <v>657</v>
      </c>
      <c r="O609" s="51">
        <f>SUM(O606:O608)</f>
        <v>42036</v>
      </c>
      <c r="P609" s="51">
        <f aca="true" t="shared" si="249" ref="P609:Y609">SUM(P606:P608)</f>
        <v>8098</v>
      </c>
      <c r="Q609" s="51">
        <f t="shared" si="249"/>
        <v>6242</v>
      </c>
      <c r="R609" s="51">
        <f t="shared" si="249"/>
        <v>142226</v>
      </c>
      <c r="S609" s="54">
        <f>R609/O609</f>
        <v>3.3834332476924542</v>
      </c>
      <c r="T609" s="51">
        <f t="shared" si="249"/>
        <v>438</v>
      </c>
      <c r="U609" s="51">
        <f t="shared" si="249"/>
        <v>249776</v>
      </c>
      <c r="V609" s="54">
        <f>U609/O609</f>
        <v>5.941954515177467</v>
      </c>
      <c r="W609" s="54">
        <f>U609/R609</f>
        <v>1.7561908511805155</v>
      </c>
      <c r="X609" s="51">
        <f t="shared" si="249"/>
        <v>1304</v>
      </c>
      <c r="Y609" s="51">
        <f t="shared" si="249"/>
        <v>1292</v>
      </c>
      <c r="AB609" s="60" t="s">
        <v>657</v>
      </c>
      <c r="AC609" s="51">
        <f>SUM(AC606:AC608)</f>
        <v>42036</v>
      </c>
      <c r="AD609" s="27">
        <f aca="true" t="shared" si="250" ref="AD609:AJ609">SUM(AD606:AD608)</f>
        <v>314810</v>
      </c>
      <c r="AE609" s="27">
        <f t="shared" si="250"/>
        <v>221395</v>
      </c>
      <c r="AF609" s="27">
        <f t="shared" si="250"/>
        <v>27652</v>
      </c>
      <c r="AG609" s="27">
        <f t="shared" si="250"/>
        <v>301181</v>
      </c>
      <c r="AH609" s="27">
        <f t="shared" si="250"/>
        <v>865038</v>
      </c>
      <c r="AI609" s="27">
        <f t="shared" si="250"/>
        <v>8850</v>
      </c>
      <c r="AJ609" s="27">
        <f t="shared" si="250"/>
        <v>0</v>
      </c>
      <c r="AM609" s="60" t="s">
        <v>657</v>
      </c>
      <c r="AN609" s="51">
        <f>SUM(AN606:AN608)</f>
        <v>42036</v>
      </c>
      <c r="AO609" s="27">
        <v>421855</v>
      </c>
      <c r="AP609" s="27">
        <f aca="true" t="shared" si="251" ref="AP609:AW609">SUM(AP606:AP608)</f>
        <v>130576</v>
      </c>
      <c r="AQ609" s="27">
        <f t="shared" si="251"/>
        <v>176621</v>
      </c>
      <c r="AR609" s="27">
        <f t="shared" si="251"/>
        <v>729052</v>
      </c>
      <c r="AS609" s="27">
        <f t="shared" si="251"/>
        <v>23928</v>
      </c>
      <c r="AT609" s="10">
        <f>AR609/AN609</f>
        <v>17.3435150823104</v>
      </c>
      <c r="AU609" s="27">
        <f t="shared" si="251"/>
        <v>484087</v>
      </c>
      <c r="AV609" s="27">
        <f t="shared" si="251"/>
        <v>221394</v>
      </c>
      <c r="AW609" s="27">
        <f t="shared" si="251"/>
        <v>23571</v>
      </c>
    </row>
    <row r="611" spans="1:37" ht="12.75">
      <c r="A611" t="s">
        <v>138</v>
      </c>
      <c r="L611" t="s">
        <v>138</v>
      </c>
      <c r="Z611" t="s">
        <v>138</v>
      </c>
      <c r="AK611" t="s">
        <v>138</v>
      </c>
    </row>
    <row r="612" spans="1:49" ht="12.75">
      <c r="A612">
        <v>420</v>
      </c>
      <c r="C612" t="s">
        <v>1124</v>
      </c>
      <c r="D612" s="51">
        <v>2574</v>
      </c>
      <c r="E612" s="55">
        <v>26.5</v>
      </c>
      <c r="F612" s="51">
        <v>1864</v>
      </c>
      <c r="G612" s="53">
        <v>0</v>
      </c>
      <c r="H612" s="54">
        <v>0</v>
      </c>
      <c r="I612" s="54">
        <v>0</v>
      </c>
      <c r="J612" s="54">
        <v>0.57</v>
      </c>
      <c r="K612" s="54">
        <v>0</v>
      </c>
      <c r="L612">
        <v>420</v>
      </c>
      <c r="N612" t="s">
        <v>1124</v>
      </c>
      <c r="O612" s="51">
        <v>2574</v>
      </c>
      <c r="P612" s="51">
        <v>563</v>
      </c>
      <c r="Q612" s="51">
        <v>467</v>
      </c>
      <c r="R612" s="51">
        <v>11136</v>
      </c>
      <c r="S612" s="54">
        <f>R612/D612</f>
        <v>4.326340326340326</v>
      </c>
      <c r="T612" s="51">
        <v>43</v>
      </c>
      <c r="U612" s="51">
        <v>13764</v>
      </c>
      <c r="V612" s="54">
        <f>U612/D612</f>
        <v>5.347319347319347</v>
      </c>
      <c r="W612" s="54">
        <f t="shared" si="225"/>
        <v>1.2359913793103448</v>
      </c>
      <c r="X612" s="51">
        <v>15</v>
      </c>
      <c r="Y612" s="51">
        <v>254</v>
      </c>
      <c r="Z612">
        <v>420</v>
      </c>
      <c r="AB612" t="s">
        <v>1124</v>
      </c>
      <c r="AC612" s="51">
        <v>2574</v>
      </c>
      <c r="AD612" s="27">
        <v>19548</v>
      </c>
      <c r="AE612" s="27">
        <v>6606</v>
      </c>
      <c r="AF612" s="27">
        <v>0</v>
      </c>
      <c r="AG612" s="27">
        <v>3236</v>
      </c>
      <c r="AH612" s="27">
        <v>29390</v>
      </c>
      <c r="AI612" s="27">
        <v>0</v>
      </c>
      <c r="AJ612" s="27">
        <v>0</v>
      </c>
      <c r="AK612">
        <v>420</v>
      </c>
      <c r="AM612" t="s">
        <v>1124</v>
      </c>
      <c r="AN612" s="51">
        <v>2574</v>
      </c>
      <c r="AO612" s="27">
        <v>10558</v>
      </c>
      <c r="AP612" s="27">
        <v>7136</v>
      </c>
      <c r="AQ612" s="27">
        <v>5578</v>
      </c>
      <c r="AR612" s="27">
        <v>23272</v>
      </c>
      <c r="AS612" s="27">
        <v>0</v>
      </c>
      <c r="AT612" s="10">
        <f>AR612/D612</f>
        <v>9.04118104118104</v>
      </c>
      <c r="AU612" s="27">
        <v>16666</v>
      </c>
      <c r="AV612" s="27">
        <v>6606</v>
      </c>
      <c r="AW612" s="27">
        <v>0</v>
      </c>
    </row>
    <row r="613" spans="1:49" ht="12.75">
      <c r="A613">
        <v>421</v>
      </c>
      <c r="C613" t="s">
        <v>7</v>
      </c>
      <c r="D613" s="51">
        <v>5431</v>
      </c>
      <c r="E613" s="55">
        <v>36</v>
      </c>
      <c r="F613" s="51">
        <v>1805</v>
      </c>
      <c r="G613" s="53">
        <v>1</v>
      </c>
      <c r="H613" s="54">
        <v>0</v>
      </c>
      <c r="I613" s="54">
        <v>0</v>
      </c>
      <c r="J613" s="54">
        <v>2.71</v>
      </c>
      <c r="K613" s="54">
        <v>0</v>
      </c>
      <c r="L613">
        <v>421</v>
      </c>
      <c r="N613" t="s">
        <v>7</v>
      </c>
      <c r="O613" s="51">
        <v>5431</v>
      </c>
      <c r="P613" s="51">
        <v>1124</v>
      </c>
      <c r="Q613" s="51">
        <v>344</v>
      </c>
      <c r="R613" s="51">
        <v>18853</v>
      </c>
      <c r="S613" s="54">
        <f>R613/D613</f>
        <v>3.471368072178236</v>
      </c>
      <c r="T613" s="51">
        <v>52</v>
      </c>
      <c r="U613" s="51">
        <v>30161</v>
      </c>
      <c r="V613" s="54">
        <f>U613/D613</f>
        <v>5.553489228503038</v>
      </c>
      <c r="W613" s="54">
        <f t="shared" si="225"/>
        <v>1.599798440566488</v>
      </c>
      <c r="X613" s="51">
        <v>63</v>
      </c>
      <c r="Y613" s="51">
        <v>638</v>
      </c>
      <c r="Z613">
        <v>421</v>
      </c>
      <c r="AB613" t="s">
        <v>7</v>
      </c>
      <c r="AC613" s="51">
        <v>5431</v>
      </c>
      <c r="AD613" s="27">
        <v>14275</v>
      </c>
      <c r="AE613" s="27">
        <v>10593</v>
      </c>
      <c r="AF613" s="27">
        <v>0</v>
      </c>
      <c r="AG613" s="27">
        <v>13498</v>
      </c>
      <c r="AH613" s="27">
        <v>38366</v>
      </c>
      <c r="AI613" s="27">
        <v>0</v>
      </c>
      <c r="AJ613" s="27">
        <v>0</v>
      </c>
      <c r="AK613">
        <v>421</v>
      </c>
      <c r="AM613" t="s">
        <v>7</v>
      </c>
      <c r="AN613" s="51">
        <v>5431</v>
      </c>
      <c r="AO613" s="27">
        <v>20125</v>
      </c>
      <c r="AP613" s="27">
        <v>10552</v>
      </c>
      <c r="AQ613" s="27">
        <v>11725</v>
      </c>
      <c r="AR613" s="27">
        <v>42402</v>
      </c>
      <c r="AS613" s="27">
        <v>807</v>
      </c>
      <c r="AT613" s="10">
        <f>AR613/D613</f>
        <v>7.807401951758424</v>
      </c>
      <c r="AU613" s="27">
        <v>31809</v>
      </c>
      <c r="AV613" s="27">
        <v>10593</v>
      </c>
      <c r="AW613" s="27">
        <v>0</v>
      </c>
    </row>
    <row r="614" spans="1:49" ht="12.75">
      <c r="A614">
        <v>422</v>
      </c>
      <c r="C614" t="s">
        <v>16</v>
      </c>
      <c r="D614" s="51">
        <v>792</v>
      </c>
      <c r="E614" s="55">
        <v>26</v>
      </c>
      <c r="F614" s="51">
        <v>451</v>
      </c>
      <c r="G614" s="53">
        <v>0</v>
      </c>
      <c r="H614" s="54">
        <v>0</v>
      </c>
      <c r="I614" s="54">
        <v>0</v>
      </c>
      <c r="J614" s="54">
        <v>0.74</v>
      </c>
      <c r="K614" s="54">
        <v>0</v>
      </c>
      <c r="L614">
        <v>422</v>
      </c>
      <c r="N614" t="s">
        <v>16</v>
      </c>
      <c r="O614" s="51">
        <v>792</v>
      </c>
      <c r="P614" s="51">
        <v>875</v>
      </c>
      <c r="Q614" s="51">
        <v>3356</v>
      </c>
      <c r="R614" s="51">
        <v>31236</v>
      </c>
      <c r="S614" s="54">
        <f>R614/D614</f>
        <v>39.43939393939394</v>
      </c>
      <c r="T614" s="51">
        <v>47</v>
      </c>
      <c r="U614" s="51">
        <v>18805</v>
      </c>
      <c r="V614" s="54">
        <f>U614/D614</f>
        <v>23.74368686868687</v>
      </c>
      <c r="W614" s="54">
        <f t="shared" si="225"/>
        <v>0.6020297093097707</v>
      </c>
      <c r="X614" s="51">
        <v>0</v>
      </c>
      <c r="Y614" s="51">
        <v>2</v>
      </c>
      <c r="Z614">
        <v>422</v>
      </c>
      <c r="AB614" t="s">
        <v>16</v>
      </c>
      <c r="AC614" s="51">
        <v>792</v>
      </c>
      <c r="AD614" s="27">
        <v>13000</v>
      </c>
      <c r="AE614" s="27">
        <v>6574</v>
      </c>
      <c r="AF614" s="27">
        <v>0</v>
      </c>
      <c r="AG614" s="27">
        <v>25001</v>
      </c>
      <c r="AH614" s="27">
        <v>44575</v>
      </c>
      <c r="AI614" s="27">
        <v>0</v>
      </c>
      <c r="AJ614" s="27">
        <v>0</v>
      </c>
      <c r="AK614">
        <v>422</v>
      </c>
      <c r="AM614" t="s">
        <v>16</v>
      </c>
      <c r="AN614" s="51">
        <v>792</v>
      </c>
      <c r="AO614" s="27">
        <v>11588</v>
      </c>
      <c r="AP614" s="27">
        <v>9156</v>
      </c>
      <c r="AQ614" s="27">
        <v>8191</v>
      </c>
      <c r="AR614" s="27">
        <v>28935</v>
      </c>
      <c r="AS614" s="27">
        <v>0</v>
      </c>
      <c r="AT614" s="10">
        <f>AR614/D614</f>
        <v>36.53409090909091</v>
      </c>
      <c r="AU614" s="27">
        <v>22361</v>
      </c>
      <c r="AV614" s="27">
        <v>6574</v>
      </c>
      <c r="AW614" s="27">
        <v>0</v>
      </c>
    </row>
    <row r="615" spans="1:49" ht="12.75">
      <c r="A615">
        <v>423</v>
      </c>
      <c r="C615" t="s">
        <v>43</v>
      </c>
      <c r="D615" s="51">
        <v>29645</v>
      </c>
      <c r="E615" s="55">
        <v>66</v>
      </c>
      <c r="F615" s="51">
        <v>17767</v>
      </c>
      <c r="G615" s="53">
        <v>3.5</v>
      </c>
      <c r="H615" s="54">
        <v>2</v>
      </c>
      <c r="I615" s="54">
        <v>0</v>
      </c>
      <c r="J615" s="54">
        <v>15.5</v>
      </c>
      <c r="K615" s="54">
        <v>0</v>
      </c>
      <c r="L615">
        <v>423</v>
      </c>
      <c r="N615" t="s">
        <v>43</v>
      </c>
      <c r="O615" s="51">
        <v>29645</v>
      </c>
      <c r="P615" s="51">
        <v>5285</v>
      </c>
      <c r="Q615" s="51">
        <v>7455</v>
      </c>
      <c r="R615" s="51">
        <v>162828</v>
      </c>
      <c r="S615" s="54">
        <f>R615/D615</f>
        <v>5.49259571597234</v>
      </c>
      <c r="T615" s="51">
        <v>176</v>
      </c>
      <c r="U615" s="51">
        <v>142127</v>
      </c>
      <c r="V615" s="54">
        <f>U615/D615</f>
        <v>4.79429920728622</v>
      </c>
      <c r="W615" s="54">
        <f t="shared" si="225"/>
        <v>0.8728658461689636</v>
      </c>
      <c r="X615" s="51">
        <v>3838</v>
      </c>
      <c r="Y615" s="51">
        <v>2548</v>
      </c>
      <c r="Z615">
        <v>423</v>
      </c>
      <c r="AB615" t="s">
        <v>43</v>
      </c>
      <c r="AC615" s="51">
        <v>29645</v>
      </c>
      <c r="AD615" s="27">
        <v>250000</v>
      </c>
      <c r="AE615" s="27">
        <v>343075</v>
      </c>
      <c r="AF615" s="27">
        <v>77567</v>
      </c>
      <c r="AG615" s="27">
        <v>64368</v>
      </c>
      <c r="AH615" s="27">
        <v>735010</v>
      </c>
      <c r="AI615" s="27">
        <v>0</v>
      </c>
      <c r="AJ615" s="27">
        <v>0</v>
      </c>
      <c r="AK615">
        <v>423</v>
      </c>
      <c r="AM615" t="s">
        <v>576</v>
      </c>
      <c r="AN615" s="51">
        <v>29645</v>
      </c>
      <c r="AO615" s="27">
        <v>582194</v>
      </c>
      <c r="AP615" s="27">
        <v>110045</v>
      </c>
      <c r="AQ615" s="27">
        <v>260969</v>
      </c>
      <c r="AR615" s="27">
        <v>953208</v>
      </c>
      <c r="AS615" s="27">
        <v>0</v>
      </c>
      <c r="AT615" s="10">
        <f>AR615/D615</f>
        <v>32.15409006577838</v>
      </c>
      <c r="AU615" s="27">
        <v>571717</v>
      </c>
      <c r="AV615" s="27">
        <v>289077</v>
      </c>
      <c r="AW615" s="27">
        <v>92414</v>
      </c>
    </row>
    <row r="616" spans="1:49" ht="12.75">
      <c r="A616">
        <v>424</v>
      </c>
      <c r="C616" t="s">
        <v>72</v>
      </c>
      <c r="D616" s="51">
        <v>5421</v>
      </c>
      <c r="E616" s="55">
        <v>41.5</v>
      </c>
      <c r="F616" s="51">
        <v>1822</v>
      </c>
      <c r="G616" s="53">
        <v>0</v>
      </c>
      <c r="H616" s="54">
        <v>0</v>
      </c>
      <c r="I616" s="54">
        <v>0</v>
      </c>
      <c r="J616" s="54">
        <v>0.6</v>
      </c>
      <c r="K616" s="54">
        <v>0.5</v>
      </c>
      <c r="L616">
        <v>424</v>
      </c>
      <c r="N616" t="s">
        <v>72</v>
      </c>
      <c r="O616" s="51">
        <v>5421</v>
      </c>
      <c r="P616" s="51">
        <v>624</v>
      </c>
      <c r="Q616" s="51">
        <v>156</v>
      </c>
      <c r="R616" s="51">
        <v>11565</v>
      </c>
      <c r="S616" s="54">
        <f>R616/D616</f>
        <v>2.1333702268954067</v>
      </c>
      <c r="T616" s="51">
        <v>33</v>
      </c>
      <c r="U616" s="51">
        <v>19575</v>
      </c>
      <c r="V616" s="54">
        <f>U616/D616</f>
        <v>3.6109573879358052</v>
      </c>
      <c r="W616" s="54">
        <f t="shared" si="225"/>
        <v>1.6926070038910506</v>
      </c>
      <c r="X616" s="51">
        <v>1</v>
      </c>
      <c r="Y616" s="51">
        <v>284</v>
      </c>
      <c r="Z616">
        <v>424</v>
      </c>
      <c r="AB616" t="s">
        <v>72</v>
      </c>
      <c r="AC616" s="51">
        <v>5421</v>
      </c>
      <c r="AD616" s="27">
        <v>14500</v>
      </c>
      <c r="AE616" s="27">
        <v>10411</v>
      </c>
      <c r="AF616" s="27">
        <v>0</v>
      </c>
      <c r="AG616" s="27">
        <v>9645</v>
      </c>
      <c r="AH616" s="27">
        <v>34556</v>
      </c>
      <c r="AI616" s="27">
        <v>0</v>
      </c>
      <c r="AJ616" s="27">
        <v>0</v>
      </c>
      <c r="AK616">
        <v>424</v>
      </c>
      <c r="AM616" t="s">
        <v>72</v>
      </c>
      <c r="AN616" s="51">
        <v>5421</v>
      </c>
      <c r="AO616" s="27">
        <v>17222</v>
      </c>
      <c r="AP616" s="27">
        <v>7540</v>
      </c>
      <c r="AQ616" s="27">
        <v>7347</v>
      </c>
      <c r="AR616" s="27">
        <v>32109</v>
      </c>
      <c r="AS616" s="27">
        <v>6662</v>
      </c>
      <c r="AT616" s="10">
        <f>AR616/D616</f>
        <v>5.923076923076923</v>
      </c>
      <c r="AU616" s="27">
        <v>21698</v>
      </c>
      <c r="AV616" s="27">
        <v>10411</v>
      </c>
      <c r="AW616" s="27">
        <v>0</v>
      </c>
    </row>
    <row r="617" spans="3:49" ht="12.75">
      <c r="C617" s="60" t="s">
        <v>658</v>
      </c>
      <c r="D617" s="51">
        <f>SUM(D612:D616)</f>
        <v>43863</v>
      </c>
      <c r="F617" s="51">
        <f>SUM(F612:F616)</f>
        <v>23709</v>
      </c>
      <c r="G617" s="53">
        <v>4.5</v>
      </c>
      <c r="H617" s="54">
        <f>SUM(H612:H616)</f>
        <v>2</v>
      </c>
      <c r="I617" s="54">
        <f>SUM(I612:I616)</f>
        <v>0</v>
      </c>
      <c r="J617" s="54">
        <f>SUM(J612:J616)</f>
        <v>20.12</v>
      </c>
      <c r="K617" s="54">
        <f>SUM(K612:K616)</f>
        <v>0.5</v>
      </c>
      <c r="N617" s="60" t="s">
        <v>658</v>
      </c>
      <c r="O617" s="51">
        <f>SUM(O612:O616)</f>
        <v>43863</v>
      </c>
      <c r="P617" s="51">
        <f aca="true" t="shared" si="252" ref="P617:Y617">SUM(P612:P616)</f>
        <v>8471</v>
      </c>
      <c r="Q617" s="51">
        <f t="shared" si="252"/>
        <v>11778</v>
      </c>
      <c r="R617" s="51">
        <f t="shared" si="252"/>
        <v>235618</v>
      </c>
      <c r="S617" s="54">
        <f>R617/O617</f>
        <v>5.371680003647722</v>
      </c>
      <c r="T617" s="51">
        <f t="shared" si="252"/>
        <v>351</v>
      </c>
      <c r="U617" s="51">
        <f t="shared" si="252"/>
        <v>224432</v>
      </c>
      <c r="V617" s="54">
        <f>U617/O617</f>
        <v>5.116658687276292</v>
      </c>
      <c r="W617" s="54">
        <f>U617/R617</f>
        <v>0.9525248495446018</v>
      </c>
      <c r="X617" s="51">
        <f t="shared" si="252"/>
        <v>3917</v>
      </c>
      <c r="Y617" s="51">
        <f t="shared" si="252"/>
        <v>3726</v>
      </c>
      <c r="AB617" s="60" t="s">
        <v>658</v>
      </c>
      <c r="AC617" s="51">
        <f>SUM(AC612:AC616)</f>
        <v>43863</v>
      </c>
      <c r="AD617" s="27">
        <f aca="true" t="shared" si="253" ref="AD617:AJ617">SUM(AD612:AD616)</f>
        <v>311323</v>
      </c>
      <c r="AE617" s="27">
        <f t="shared" si="253"/>
        <v>377259</v>
      </c>
      <c r="AF617" s="27">
        <f t="shared" si="253"/>
        <v>77567</v>
      </c>
      <c r="AG617" s="27">
        <f t="shared" si="253"/>
        <v>115748</v>
      </c>
      <c r="AH617" s="27">
        <f t="shared" si="253"/>
        <v>881897</v>
      </c>
      <c r="AI617" s="27">
        <f t="shared" si="253"/>
        <v>0</v>
      </c>
      <c r="AJ617" s="27">
        <f t="shared" si="253"/>
        <v>0</v>
      </c>
      <c r="AM617" s="60" t="s">
        <v>658</v>
      </c>
      <c r="AN617" s="51">
        <f>SUM(AN612:AN616)</f>
        <v>43863</v>
      </c>
      <c r="AO617" s="27">
        <v>641687</v>
      </c>
      <c r="AP617" s="27">
        <f aca="true" t="shared" si="254" ref="AP617:AW617">SUM(AP612:AP616)</f>
        <v>144429</v>
      </c>
      <c r="AQ617" s="27">
        <f t="shared" si="254"/>
        <v>293810</v>
      </c>
      <c r="AR617" s="27">
        <f t="shared" si="254"/>
        <v>1079926</v>
      </c>
      <c r="AS617" s="27">
        <f t="shared" si="254"/>
        <v>7469</v>
      </c>
      <c r="AT617" s="10">
        <f>AR617/AN617</f>
        <v>24.620431799010557</v>
      </c>
      <c r="AU617" s="27">
        <f t="shared" si="254"/>
        <v>664251</v>
      </c>
      <c r="AV617" s="27">
        <f t="shared" si="254"/>
        <v>323261</v>
      </c>
      <c r="AW617" s="27">
        <f t="shared" si="254"/>
        <v>92414</v>
      </c>
    </row>
    <row r="619" spans="1:37" ht="12.75">
      <c r="A619" t="s">
        <v>94</v>
      </c>
      <c r="L619" t="s">
        <v>94</v>
      </c>
      <c r="Z619" t="s">
        <v>94</v>
      </c>
      <c r="AK619" t="s">
        <v>94</v>
      </c>
    </row>
    <row r="620" spans="1:49" ht="12.75">
      <c r="A620">
        <v>425</v>
      </c>
      <c r="B620" s="15" t="s">
        <v>143</v>
      </c>
      <c r="C620" t="s">
        <v>44</v>
      </c>
      <c r="D620" s="51">
        <v>0</v>
      </c>
      <c r="E620" s="55">
        <v>0</v>
      </c>
      <c r="F620" s="51">
        <v>0</v>
      </c>
      <c r="G620" s="53">
        <v>0</v>
      </c>
      <c r="H620" s="54">
        <v>0</v>
      </c>
      <c r="I620" s="54">
        <v>0</v>
      </c>
      <c r="J620" s="54">
        <v>0</v>
      </c>
      <c r="K620" s="54">
        <v>0</v>
      </c>
      <c r="L620">
        <v>425</v>
      </c>
      <c r="M620" s="15" t="s">
        <v>143</v>
      </c>
      <c r="N620" t="s">
        <v>44</v>
      </c>
      <c r="O620" s="51">
        <v>0</v>
      </c>
      <c r="P620" s="51">
        <v>1054</v>
      </c>
      <c r="Q620" s="51">
        <v>0</v>
      </c>
      <c r="R620" s="51">
        <v>1054</v>
      </c>
      <c r="S620" s="54">
        <v>0</v>
      </c>
      <c r="T620" s="51">
        <v>0</v>
      </c>
      <c r="U620" s="51">
        <v>0</v>
      </c>
      <c r="V620" s="54">
        <v>0</v>
      </c>
      <c r="W620" s="54">
        <f t="shared" si="225"/>
        <v>0</v>
      </c>
      <c r="X620" s="51">
        <v>0</v>
      </c>
      <c r="Y620" s="51">
        <v>0</v>
      </c>
      <c r="Z620">
        <v>425</v>
      </c>
      <c r="AA620" s="15" t="s">
        <v>143</v>
      </c>
      <c r="AB620" t="s">
        <v>44</v>
      </c>
      <c r="AC620" s="51">
        <v>0</v>
      </c>
      <c r="AD620" s="27">
        <v>4000</v>
      </c>
      <c r="AE620" s="27">
        <v>0</v>
      </c>
      <c r="AF620" s="27">
        <v>24615</v>
      </c>
      <c r="AG620" s="27">
        <v>701</v>
      </c>
      <c r="AH620" s="27">
        <v>29316</v>
      </c>
      <c r="AI620" s="27">
        <v>0</v>
      </c>
      <c r="AJ620" s="27">
        <v>0</v>
      </c>
      <c r="AK620">
        <v>425</v>
      </c>
      <c r="AL620" s="15" t="s">
        <v>143</v>
      </c>
      <c r="AM620" t="s">
        <v>44</v>
      </c>
      <c r="AN620" s="51">
        <v>0</v>
      </c>
      <c r="AO620" s="27">
        <v>0</v>
      </c>
      <c r="AP620" s="27">
        <v>2117</v>
      </c>
      <c r="AQ620" s="27">
        <v>849</v>
      </c>
      <c r="AR620" s="27">
        <v>2966</v>
      </c>
      <c r="AS620" s="27">
        <v>0</v>
      </c>
      <c r="AT620" s="10">
        <v>0</v>
      </c>
      <c r="AU620" s="27">
        <v>2966</v>
      </c>
      <c r="AV620" s="27">
        <v>0</v>
      </c>
      <c r="AW620" s="27">
        <v>0</v>
      </c>
    </row>
    <row r="621" spans="1:49" ht="12.75">
      <c r="A621">
        <v>426</v>
      </c>
      <c r="B621" s="15" t="s">
        <v>144</v>
      </c>
      <c r="C621" t="s">
        <v>755</v>
      </c>
      <c r="D621" s="51">
        <v>4497</v>
      </c>
      <c r="E621" s="55">
        <v>36</v>
      </c>
      <c r="F621" s="51">
        <v>463</v>
      </c>
      <c r="G621" s="53">
        <v>0.57</v>
      </c>
      <c r="H621" s="54">
        <v>0</v>
      </c>
      <c r="I621" s="54">
        <v>0</v>
      </c>
      <c r="J621" s="54">
        <v>1.43</v>
      </c>
      <c r="K621" s="54">
        <v>0</v>
      </c>
      <c r="L621">
        <v>426</v>
      </c>
      <c r="M621" s="15" t="s">
        <v>144</v>
      </c>
      <c r="N621" t="s">
        <v>755</v>
      </c>
      <c r="O621" s="51">
        <v>4497</v>
      </c>
      <c r="P621" s="51">
        <v>704</v>
      </c>
      <c r="Q621" s="51">
        <v>96</v>
      </c>
      <c r="R621" s="51">
        <v>7336</v>
      </c>
      <c r="S621" s="54">
        <f aca="true" t="shared" si="255" ref="S621:S634">R621/D621</f>
        <v>1.631309762063598</v>
      </c>
      <c r="T621" s="51">
        <v>14</v>
      </c>
      <c r="U621" s="51">
        <v>7953</v>
      </c>
      <c r="V621" s="54">
        <f aca="true" t="shared" si="256" ref="V621:V634">U621/D621</f>
        <v>1.7685123415610406</v>
      </c>
      <c r="W621" s="54">
        <f t="shared" si="225"/>
        <v>1.0841057797164668</v>
      </c>
      <c r="X621" s="51">
        <v>11</v>
      </c>
      <c r="Y621" s="51">
        <v>47</v>
      </c>
      <c r="Z621">
        <v>426</v>
      </c>
      <c r="AA621" s="15" t="s">
        <v>144</v>
      </c>
      <c r="AB621" t="s">
        <v>755</v>
      </c>
      <c r="AC621" s="51">
        <v>4497</v>
      </c>
      <c r="AD621" s="27">
        <v>14322</v>
      </c>
      <c r="AE621" s="27">
        <v>19043</v>
      </c>
      <c r="AF621" s="27">
        <v>0</v>
      </c>
      <c r="AG621" s="27">
        <v>9914</v>
      </c>
      <c r="AH621" s="27">
        <v>43279</v>
      </c>
      <c r="AI621" s="27">
        <v>1000</v>
      </c>
      <c r="AJ621" s="27">
        <v>5816</v>
      </c>
      <c r="AK621">
        <v>426</v>
      </c>
      <c r="AL621" s="15" t="s">
        <v>144</v>
      </c>
      <c r="AM621" t="s">
        <v>755</v>
      </c>
      <c r="AN621" s="51">
        <v>4497</v>
      </c>
      <c r="AO621" s="27">
        <v>17585</v>
      </c>
      <c r="AP621" s="27">
        <v>11180</v>
      </c>
      <c r="AQ621" s="27">
        <v>13476</v>
      </c>
      <c r="AR621" s="27">
        <v>42241</v>
      </c>
      <c r="AS621" s="27">
        <v>0</v>
      </c>
      <c r="AT621" s="10">
        <f aca="true" t="shared" si="257" ref="AT621:AT634">AR621/D621</f>
        <v>9.393150989548587</v>
      </c>
      <c r="AU621" s="27">
        <v>23198</v>
      </c>
      <c r="AV621" s="27">
        <v>19043</v>
      </c>
      <c r="AW621" s="27">
        <v>0</v>
      </c>
    </row>
    <row r="622" spans="1:49" ht="12.75">
      <c r="A622">
        <v>427</v>
      </c>
      <c r="B622" s="15" t="s">
        <v>144</v>
      </c>
      <c r="C622" t="s">
        <v>773</v>
      </c>
      <c r="D622" s="51">
        <v>8737</v>
      </c>
      <c r="E622" s="55">
        <v>45</v>
      </c>
      <c r="F622" s="51">
        <v>7829</v>
      </c>
      <c r="G622" s="53">
        <v>1</v>
      </c>
      <c r="H622" s="54">
        <v>0</v>
      </c>
      <c r="I622" s="54">
        <v>0</v>
      </c>
      <c r="J622" s="54">
        <v>1.14</v>
      </c>
      <c r="K622" s="54">
        <v>1.17</v>
      </c>
      <c r="L622">
        <v>427</v>
      </c>
      <c r="M622" s="15" t="s">
        <v>144</v>
      </c>
      <c r="N622" t="s">
        <v>773</v>
      </c>
      <c r="O622" s="51">
        <v>8737</v>
      </c>
      <c r="P622" s="51">
        <v>2166</v>
      </c>
      <c r="Q622" s="51">
        <v>183</v>
      </c>
      <c r="R622" s="51">
        <v>25000</v>
      </c>
      <c r="S622" s="54">
        <f t="shared" si="255"/>
        <v>2.8613940711914845</v>
      </c>
      <c r="T622" s="51">
        <v>15</v>
      </c>
      <c r="U622" s="51">
        <v>7115</v>
      </c>
      <c r="V622" s="54">
        <f t="shared" si="256"/>
        <v>0.8143527526610965</v>
      </c>
      <c r="W622" s="54">
        <f t="shared" si="225"/>
        <v>0.2846</v>
      </c>
      <c r="X622" s="51">
        <v>175</v>
      </c>
      <c r="Y622" s="51">
        <v>225</v>
      </c>
      <c r="Z622">
        <v>427</v>
      </c>
      <c r="AA622" s="15" t="s">
        <v>144</v>
      </c>
      <c r="AB622" t="s">
        <v>773</v>
      </c>
      <c r="AC622" s="51">
        <v>8737</v>
      </c>
      <c r="AD622" s="27">
        <v>8634</v>
      </c>
      <c r="AE622" s="27">
        <v>26620</v>
      </c>
      <c r="AF622" s="27">
        <v>0</v>
      </c>
      <c r="AG622" s="27">
        <v>22776</v>
      </c>
      <c r="AH622" s="27">
        <v>58030</v>
      </c>
      <c r="AI622" s="27">
        <v>500</v>
      </c>
      <c r="AJ622" s="27">
        <v>0</v>
      </c>
      <c r="AK622">
        <v>427</v>
      </c>
      <c r="AL622" s="15" t="s">
        <v>144</v>
      </c>
      <c r="AM622" t="s">
        <v>773</v>
      </c>
      <c r="AN622" s="51">
        <v>8737</v>
      </c>
      <c r="AO622" s="27">
        <v>32882</v>
      </c>
      <c r="AP622" s="27">
        <v>12139</v>
      </c>
      <c r="AQ622" s="27">
        <v>7793</v>
      </c>
      <c r="AR622" s="27">
        <v>52814</v>
      </c>
      <c r="AS622" s="27">
        <v>0</v>
      </c>
      <c r="AT622" s="10">
        <f t="shared" si="257"/>
        <v>6.044866659036282</v>
      </c>
      <c r="AU622" s="27">
        <v>26194</v>
      </c>
      <c r="AV622" s="27">
        <v>26620</v>
      </c>
      <c r="AW622" s="27">
        <v>0</v>
      </c>
    </row>
    <row r="623" spans="1:49" ht="12.75">
      <c r="A623">
        <v>428</v>
      </c>
      <c r="B623" s="15" t="s">
        <v>144</v>
      </c>
      <c r="C623" t="s">
        <v>797</v>
      </c>
      <c r="D623" s="51">
        <v>10156</v>
      </c>
      <c r="E623" s="55">
        <v>46</v>
      </c>
      <c r="F623" s="51">
        <v>5098</v>
      </c>
      <c r="G623" s="53">
        <v>0</v>
      </c>
      <c r="H623" s="54">
        <v>0</v>
      </c>
      <c r="I623" s="54">
        <v>0</v>
      </c>
      <c r="J623" s="54">
        <v>1.57</v>
      </c>
      <c r="K623" s="54">
        <v>1</v>
      </c>
      <c r="L623">
        <v>428</v>
      </c>
      <c r="M623" s="15" t="s">
        <v>144</v>
      </c>
      <c r="N623" t="s">
        <v>797</v>
      </c>
      <c r="O623" s="51">
        <v>10156</v>
      </c>
      <c r="P623" s="51">
        <v>559</v>
      </c>
      <c r="Q623" s="51">
        <v>91</v>
      </c>
      <c r="R623" s="51">
        <v>31364</v>
      </c>
      <c r="S623" s="54">
        <f t="shared" si="255"/>
        <v>3.0882237101220955</v>
      </c>
      <c r="T623" s="51">
        <v>47</v>
      </c>
      <c r="U623" s="51">
        <v>33969</v>
      </c>
      <c r="V623" s="54">
        <f t="shared" si="256"/>
        <v>3.344722331626625</v>
      </c>
      <c r="W623" s="54">
        <f t="shared" si="225"/>
        <v>1.0830570080346895</v>
      </c>
      <c r="X623" s="51">
        <v>41</v>
      </c>
      <c r="Y623" s="51">
        <v>149</v>
      </c>
      <c r="Z623">
        <v>428</v>
      </c>
      <c r="AA623" s="15" t="s">
        <v>144</v>
      </c>
      <c r="AB623" t="s">
        <v>380</v>
      </c>
      <c r="AC623" s="51">
        <v>10156</v>
      </c>
      <c r="AD623" s="27">
        <v>10939</v>
      </c>
      <c r="AE623" s="27">
        <v>28860</v>
      </c>
      <c r="AF623" s="27">
        <v>0</v>
      </c>
      <c r="AG623" s="27">
        <v>27451</v>
      </c>
      <c r="AH623" s="27">
        <v>67250</v>
      </c>
      <c r="AI623" s="27">
        <v>1000</v>
      </c>
      <c r="AJ623" s="27">
        <v>3605</v>
      </c>
      <c r="AK623">
        <v>428</v>
      </c>
      <c r="AL623" s="15" t="s">
        <v>144</v>
      </c>
      <c r="AM623" t="s">
        <v>577</v>
      </c>
      <c r="AN623" s="51">
        <v>10156</v>
      </c>
      <c r="AO623" s="27">
        <v>30665</v>
      </c>
      <c r="AP623" s="27">
        <v>10510</v>
      </c>
      <c r="AQ623" s="27">
        <v>31937</v>
      </c>
      <c r="AR623" s="27">
        <v>73112</v>
      </c>
      <c r="AS623" s="27">
        <v>0</v>
      </c>
      <c r="AT623" s="10">
        <f t="shared" si="257"/>
        <v>7.198897203623474</v>
      </c>
      <c r="AU623" s="27">
        <v>44252</v>
      </c>
      <c r="AV623" s="27">
        <v>28860</v>
      </c>
      <c r="AW623" s="27">
        <v>0</v>
      </c>
    </row>
    <row r="624" spans="1:49" ht="12.75">
      <c r="A624">
        <v>429</v>
      </c>
      <c r="B624" s="15" t="s">
        <v>144</v>
      </c>
      <c r="C624" t="s">
        <v>802</v>
      </c>
      <c r="D624" s="51">
        <v>9631</v>
      </c>
      <c r="E624" s="55">
        <v>40</v>
      </c>
      <c r="F624" s="51">
        <v>5748</v>
      </c>
      <c r="G624" s="53">
        <v>0.86</v>
      </c>
      <c r="H624" s="54">
        <v>0</v>
      </c>
      <c r="I624" s="54">
        <v>0</v>
      </c>
      <c r="J624" s="54">
        <v>0.71</v>
      </c>
      <c r="K624" s="54">
        <v>0</v>
      </c>
      <c r="L624">
        <v>429</v>
      </c>
      <c r="M624" s="15" t="s">
        <v>144</v>
      </c>
      <c r="N624" t="s">
        <v>802</v>
      </c>
      <c r="O624" s="51">
        <v>9631</v>
      </c>
      <c r="P624" s="51">
        <v>457</v>
      </c>
      <c r="Q624" s="51">
        <v>489</v>
      </c>
      <c r="R624" s="51">
        <v>21243</v>
      </c>
      <c r="S624" s="54">
        <f t="shared" si="255"/>
        <v>2.205689959505763</v>
      </c>
      <c r="T624" s="51">
        <v>46</v>
      </c>
      <c r="U624" s="51">
        <v>8677</v>
      </c>
      <c r="V624" s="54">
        <f t="shared" si="256"/>
        <v>0.9009448655383657</v>
      </c>
      <c r="W624" s="54">
        <f t="shared" si="225"/>
        <v>0.4084639646001036</v>
      </c>
      <c r="X624" s="51">
        <v>24</v>
      </c>
      <c r="Y624" s="51">
        <v>71</v>
      </c>
      <c r="Z624">
        <v>429</v>
      </c>
      <c r="AA624" s="15" t="s">
        <v>144</v>
      </c>
      <c r="AB624" t="s">
        <v>802</v>
      </c>
      <c r="AC624" s="51">
        <v>9631</v>
      </c>
      <c r="AD624" s="27">
        <v>13523</v>
      </c>
      <c r="AE624" s="27">
        <v>26768</v>
      </c>
      <c r="AF624" s="27">
        <v>0</v>
      </c>
      <c r="AG624" s="27">
        <v>18871</v>
      </c>
      <c r="AH624" s="27">
        <v>59162</v>
      </c>
      <c r="AI624" s="27">
        <v>3500</v>
      </c>
      <c r="AJ624" s="27">
        <v>4389.26</v>
      </c>
      <c r="AK624">
        <v>429</v>
      </c>
      <c r="AL624" s="15" t="s">
        <v>144</v>
      </c>
      <c r="AM624" t="s">
        <v>802</v>
      </c>
      <c r="AN624" s="51">
        <v>9631</v>
      </c>
      <c r="AO624" s="27">
        <v>34713</v>
      </c>
      <c r="AP624" s="27">
        <v>7896</v>
      </c>
      <c r="AQ624" s="27">
        <v>15511</v>
      </c>
      <c r="AR624" s="27">
        <v>58120</v>
      </c>
      <c r="AS624" s="27">
        <v>0</v>
      </c>
      <c r="AT624" s="10">
        <f t="shared" si="257"/>
        <v>6.034679680199356</v>
      </c>
      <c r="AU624" s="27">
        <v>31352</v>
      </c>
      <c r="AV624" s="27">
        <v>26768</v>
      </c>
      <c r="AW624" s="27">
        <v>0</v>
      </c>
    </row>
    <row r="625" spans="1:49" ht="12.75">
      <c r="A625">
        <v>430</v>
      </c>
      <c r="B625" s="15" t="s">
        <v>144</v>
      </c>
      <c r="C625" t="s">
        <v>816</v>
      </c>
      <c r="D625" s="51">
        <v>8468</v>
      </c>
      <c r="E625" s="55">
        <v>52</v>
      </c>
      <c r="F625" s="51">
        <v>5583</v>
      </c>
      <c r="G625" s="53">
        <v>0</v>
      </c>
      <c r="H625" s="54">
        <v>0</v>
      </c>
      <c r="I625" s="54">
        <v>1</v>
      </c>
      <c r="J625" s="54">
        <v>3.49</v>
      </c>
      <c r="K625" s="54">
        <v>0</v>
      </c>
      <c r="L625">
        <v>430</v>
      </c>
      <c r="M625" s="15" t="s">
        <v>144</v>
      </c>
      <c r="N625" t="s">
        <v>816</v>
      </c>
      <c r="O625" s="51">
        <v>8468</v>
      </c>
      <c r="P625" s="51">
        <v>1518</v>
      </c>
      <c r="Q625" s="51">
        <v>1460</v>
      </c>
      <c r="R625" s="51">
        <v>50369</v>
      </c>
      <c r="S625" s="54">
        <f t="shared" si="255"/>
        <v>5.948157770429853</v>
      </c>
      <c r="T625" s="51">
        <v>90</v>
      </c>
      <c r="U625" s="51">
        <v>36809</v>
      </c>
      <c r="V625" s="54">
        <f t="shared" si="256"/>
        <v>4.346835144071799</v>
      </c>
      <c r="W625" s="54">
        <f t="shared" si="225"/>
        <v>0.7307867934642339</v>
      </c>
      <c r="X625" s="51">
        <v>104</v>
      </c>
      <c r="Y625" s="51">
        <v>44</v>
      </c>
      <c r="Z625">
        <v>430</v>
      </c>
      <c r="AA625" s="15" t="s">
        <v>144</v>
      </c>
      <c r="AB625" t="s">
        <v>816</v>
      </c>
      <c r="AC625" s="51">
        <v>8468</v>
      </c>
      <c r="AD625" s="27">
        <v>69682</v>
      </c>
      <c r="AE625" s="27">
        <v>49982</v>
      </c>
      <c r="AF625" s="27">
        <v>0</v>
      </c>
      <c r="AG625" s="27">
        <v>28019</v>
      </c>
      <c r="AH625" s="27">
        <v>147683</v>
      </c>
      <c r="AI625" s="27">
        <v>50000</v>
      </c>
      <c r="AJ625" s="27">
        <v>0</v>
      </c>
      <c r="AK625">
        <v>430</v>
      </c>
      <c r="AL625" s="15" t="s">
        <v>144</v>
      </c>
      <c r="AM625" t="s">
        <v>578</v>
      </c>
      <c r="AN625" s="51">
        <v>8468</v>
      </c>
      <c r="AO625" s="27">
        <v>98796</v>
      </c>
      <c r="AP625" s="27">
        <v>21453</v>
      </c>
      <c r="AQ625" s="27">
        <v>24112</v>
      </c>
      <c r="AR625" s="27">
        <v>144361</v>
      </c>
      <c r="AS625" s="27">
        <v>0</v>
      </c>
      <c r="AT625" s="10">
        <f t="shared" si="257"/>
        <v>17.04782711384034</v>
      </c>
      <c r="AU625" s="27">
        <v>94379</v>
      </c>
      <c r="AV625" s="27">
        <v>49982</v>
      </c>
      <c r="AW625" s="27">
        <v>0</v>
      </c>
    </row>
    <row r="626" spans="1:49" ht="12.75">
      <c r="A626">
        <v>431</v>
      </c>
      <c r="B626" s="15" t="s">
        <v>144</v>
      </c>
      <c r="C626" t="s">
        <v>820</v>
      </c>
      <c r="D626" s="51">
        <v>56484</v>
      </c>
      <c r="E626" s="55">
        <v>69</v>
      </c>
      <c r="F626" s="51">
        <v>37847</v>
      </c>
      <c r="G626" s="53">
        <v>7.5</v>
      </c>
      <c r="H626" s="56">
        <v>2</v>
      </c>
      <c r="I626" s="56">
        <v>1</v>
      </c>
      <c r="J626" s="56">
        <v>12</v>
      </c>
      <c r="K626" s="56">
        <v>4</v>
      </c>
      <c r="L626">
        <v>431</v>
      </c>
      <c r="M626" s="15" t="s">
        <v>144</v>
      </c>
      <c r="N626" t="s">
        <v>820</v>
      </c>
      <c r="O626" s="51">
        <v>56484</v>
      </c>
      <c r="P626" s="58">
        <v>5481</v>
      </c>
      <c r="Q626" s="58">
        <v>6337</v>
      </c>
      <c r="R626" s="58">
        <v>128060</v>
      </c>
      <c r="S626" s="54">
        <f t="shared" si="255"/>
        <v>2.267190708873309</v>
      </c>
      <c r="T626" s="58">
        <v>324</v>
      </c>
      <c r="U626" s="58">
        <v>155340</v>
      </c>
      <c r="V626" s="54">
        <f t="shared" si="256"/>
        <v>2.750159337157425</v>
      </c>
      <c r="W626" s="54">
        <f t="shared" si="225"/>
        <v>1.2130251444635327</v>
      </c>
      <c r="X626" s="58">
        <v>3084</v>
      </c>
      <c r="Y626" s="58">
        <v>416</v>
      </c>
      <c r="Z626">
        <v>431</v>
      </c>
      <c r="AA626" s="15" t="s">
        <v>144</v>
      </c>
      <c r="AB626" t="s">
        <v>820</v>
      </c>
      <c r="AC626" s="51">
        <v>56484</v>
      </c>
      <c r="AD626" s="28">
        <v>188092</v>
      </c>
      <c r="AE626" s="28">
        <v>484595</v>
      </c>
      <c r="AF626" s="28">
        <v>7097</v>
      </c>
      <c r="AG626" s="28">
        <v>612213</v>
      </c>
      <c r="AH626" s="28">
        <v>1291997</v>
      </c>
      <c r="AI626" s="28">
        <v>51120</v>
      </c>
      <c r="AJ626" s="28">
        <v>0</v>
      </c>
      <c r="AK626">
        <v>431</v>
      </c>
      <c r="AL626" s="15" t="s">
        <v>144</v>
      </c>
      <c r="AM626" t="s">
        <v>820</v>
      </c>
      <c r="AN626" s="51">
        <v>56484</v>
      </c>
      <c r="AO626" s="27">
        <v>577669</v>
      </c>
      <c r="AP626" s="28">
        <v>147769</v>
      </c>
      <c r="AQ626" s="28">
        <v>352041</v>
      </c>
      <c r="AR626" s="28">
        <v>1077479</v>
      </c>
      <c r="AS626" s="27">
        <v>0</v>
      </c>
      <c r="AT626" s="10">
        <f t="shared" si="257"/>
        <v>19.075826782805752</v>
      </c>
      <c r="AU626" s="27">
        <v>621429</v>
      </c>
      <c r="AV626" s="27">
        <v>448953</v>
      </c>
      <c r="AW626" s="27">
        <v>7097</v>
      </c>
    </row>
    <row r="627" spans="1:49" ht="12.75">
      <c r="A627">
        <v>432</v>
      </c>
      <c r="B627" s="15" t="s">
        <v>144</v>
      </c>
      <c r="C627" t="s">
        <v>853</v>
      </c>
      <c r="D627" s="51">
        <v>10405</v>
      </c>
      <c r="E627" s="55">
        <v>46</v>
      </c>
      <c r="F627" s="51">
        <v>7475</v>
      </c>
      <c r="G627" s="53">
        <v>0</v>
      </c>
      <c r="H627" s="56">
        <v>0</v>
      </c>
      <c r="I627" s="56">
        <v>0.71</v>
      </c>
      <c r="J627" s="56">
        <v>3.4</v>
      </c>
      <c r="K627" s="56">
        <v>0</v>
      </c>
      <c r="L627">
        <v>432</v>
      </c>
      <c r="M627" s="15" t="s">
        <v>144</v>
      </c>
      <c r="N627" t="s">
        <v>853</v>
      </c>
      <c r="O627" s="51">
        <v>10405</v>
      </c>
      <c r="P627" s="58">
        <v>1150</v>
      </c>
      <c r="Q627" s="58">
        <v>100</v>
      </c>
      <c r="R627" s="58">
        <v>22249</v>
      </c>
      <c r="S627" s="54">
        <f t="shared" si="255"/>
        <v>2.1382988947621335</v>
      </c>
      <c r="T627" s="58">
        <v>45</v>
      </c>
      <c r="U627" s="58">
        <v>14563</v>
      </c>
      <c r="V627" s="54">
        <f t="shared" si="256"/>
        <v>1.3996155694377703</v>
      </c>
      <c r="W627" s="54">
        <f t="shared" si="225"/>
        <v>0.6545462717425502</v>
      </c>
      <c r="X627" s="58">
        <v>52</v>
      </c>
      <c r="Y627" s="58">
        <v>21</v>
      </c>
      <c r="Z627">
        <v>432</v>
      </c>
      <c r="AA627" s="15" t="s">
        <v>144</v>
      </c>
      <c r="AB627" t="s">
        <v>853</v>
      </c>
      <c r="AC627" s="51">
        <v>10405</v>
      </c>
      <c r="AD627" s="28">
        <v>34534</v>
      </c>
      <c r="AE627" s="28">
        <v>42536</v>
      </c>
      <c r="AF627" s="28">
        <v>0</v>
      </c>
      <c r="AG627" s="28">
        <v>24581</v>
      </c>
      <c r="AH627" s="28">
        <v>101651</v>
      </c>
      <c r="AI627" s="28">
        <v>11000</v>
      </c>
      <c r="AJ627" s="28">
        <v>5335</v>
      </c>
      <c r="AK627">
        <v>432</v>
      </c>
      <c r="AL627" s="15" t="s">
        <v>144</v>
      </c>
      <c r="AM627" t="s">
        <v>853</v>
      </c>
      <c r="AN627" s="51">
        <v>10405</v>
      </c>
      <c r="AO627" s="27">
        <v>47456</v>
      </c>
      <c r="AP627" s="28">
        <v>30617</v>
      </c>
      <c r="AQ627" s="28">
        <v>22082</v>
      </c>
      <c r="AR627" s="28">
        <v>100155</v>
      </c>
      <c r="AS627" s="27">
        <v>0</v>
      </c>
      <c r="AT627" s="10">
        <f t="shared" si="257"/>
        <v>9.625660740028833</v>
      </c>
      <c r="AU627" s="27">
        <v>57619</v>
      </c>
      <c r="AV627" s="27">
        <v>42536</v>
      </c>
      <c r="AW627" s="27">
        <v>0</v>
      </c>
    </row>
    <row r="628" spans="1:49" ht="12.75">
      <c r="A628">
        <v>433</v>
      </c>
      <c r="B628" s="15" t="s">
        <v>144</v>
      </c>
      <c r="C628" t="s">
        <v>892</v>
      </c>
      <c r="D628" s="51">
        <v>7234</v>
      </c>
      <c r="E628" s="55">
        <v>46</v>
      </c>
      <c r="F628" s="51">
        <v>2699</v>
      </c>
      <c r="G628" s="53">
        <v>0</v>
      </c>
      <c r="H628" s="54">
        <v>0</v>
      </c>
      <c r="I628" s="54">
        <v>1</v>
      </c>
      <c r="J628" s="54">
        <v>0.94</v>
      </c>
      <c r="K628" s="54">
        <v>0.14</v>
      </c>
      <c r="L628">
        <v>433</v>
      </c>
      <c r="M628" s="15" t="s">
        <v>144</v>
      </c>
      <c r="N628" t="s">
        <v>892</v>
      </c>
      <c r="O628" s="51">
        <v>7234</v>
      </c>
      <c r="P628" s="51">
        <v>783</v>
      </c>
      <c r="Q628" s="51">
        <v>1210</v>
      </c>
      <c r="R628" s="51">
        <v>10986</v>
      </c>
      <c r="S628" s="54">
        <f t="shared" si="255"/>
        <v>1.5186618744816145</v>
      </c>
      <c r="T628" s="51">
        <v>23</v>
      </c>
      <c r="U628" s="51">
        <v>11322</v>
      </c>
      <c r="V628" s="54">
        <f t="shared" si="256"/>
        <v>1.5651092065247443</v>
      </c>
      <c r="W628" s="54">
        <f t="shared" si="225"/>
        <v>1.0305843801201529</v>
      </c>
      <c r="X628" s="51">
        <v>14</v>
      </c>
      <c r="Y628" s="51">
        <v>95</v>
      </c>
      <c r="Z628">
        <v>433</v>
      </c>
      <c r="AA628" s="15" t="s">
        <v>144</v>
      </c>
      <c r="AB628" t="s">
        <v>892</v>
      </c>
      <c r="AC628" s="51">
        <v>7234</v>
      </c>
      <c r="AD628" s="27">
        <v>11434</v>
      </c>
      <c r="AE628" s="27">
        <v>21424</v>
      </c>
      <c r="AF628" s="27">
        <v>0</v>
      </c>
      <c r="AG628" s="27">
        <v>7456</v>
      </c>
      <c r="AH628" s="27">
        <v>40314</v>
      </c>
      <c r="AI628" s="27">
        <v>750</v>
      </c>
      <c r="AJ628" s="27">
        <v>0</v>
      </c>
      <c r="AK628">
        <v>433</v>
      </c>
      <c r="AL628" s="15" t="s">
        <v>144</v>
      </c>
      <c r="AM628" t="s">
        <v>892</v>
      </c>
      <c r="AN628" s="51">
        <v>7234</v>
      </c>
      <c r="AO628" s="27">
        <v>24616</v>
      </c>
      <c r="AP628" s="27">
        <v>13112</v>
      </c>
      <c r="AQ628" s="27">
        <v>6509</v>
      </c>
      <c r="AR628" s="27">
        <v>44237</v>
      </c>
      <c r="AS628" s="27">
        <v>0</v>
      </c>
      <c r="AT628" s="10">
        <f t="shared" si="257"/>
        <v>6.115150677356926</v>
      </c>
      <c r="AU628" s="27">
        <v>22813</v>
      </c>
      <c r="AV628" s="27">
        <v>21424</v>
      </c>
      <c r="AW628" s="27">
        <v>0</v>
      </c>
    </row>
    <row r="629" spans="1:49" ht="12.75">
      <c r="A629">
        <v>434</v>
      </c>
      <c r="B629" s="15" t="s">
        <v>144</v>
      </c>
      <c r="C629" t="s">
        <v>904</v>
      </c>
      <c r="D629" s="51">
        <v>28420</v>
      </c>
      <c r="E629" s="55">
        <v>49</v>
      </c>
      <c r="F629" s="51">
        <v>2651</v>
      </c>
      <c r="G629" s="53">
        <v>1</v>
      </c>
      <c r="H629" s="54">
        <v>0.42</v>
      </c>
      <c r="I629" s="54">
        <v>0</v>
      </c>
      <c r="J629" s="54">
        <v>3.71</v>
      </c>
      <c r="K629" s="54">
        <v>0.68</v>
      </c>
      <c r="L629">
        <v>434</v>
      </c>
      <c r="M629" s="15" t="s">
        <v>144</v>
      </c>
      <c r="N629" t="s">
        <v>904</v>
      </c>
      <c r="O629" s="51">
        <v>28420</v>
      </c>
      <c r="P629" s="51">
        <v>7820</v>
      </c>
      <c r="Q629" s="51">
        <v>4363</v>
      </c>
      <c r="R629" s="51">
        <v>35071</v>
      </c>
      <c r="S629" s="54">
        <f t="shared" si="255"/>
        <v>1.2340253342716396</v>
      </c>
      <c r="T629" s="51">
        <v>64</v>
      </c>
      <c r="U629" s="51">
        <v>35305</v>
      </c>
      <c r="V629" s="54">
        <f t="shared" si="256"/>
        <v>1.242258972554539</v>
      </c>
      <c r="W629" s="54">
        <f t="shared" si="225"/>
        <v>1.0066721792934332</v>
      </c>
      <c r="X629" s="51">
        <v>64</v>
      </c>
      <c r="Y629" s="51">
        <v>49</v>
      </c>
      <c r="Z629">
        <v>434</v>
      </c>
      <c r="AA629" s="15" t="s">
        <v>144</v>
      </c>
      <c r="AB629" t="s">
        <v>381</v>
      </c>
      <c r="AC629" s="51">
        <v>28420</v>
      </c>
      <c r="AD629" s="27">
        <v>125041</v>
      </c>
      <c r="AE629" s="27">
        <v>61418</v>
      </c>
      <c r="AF629" s="27">
        <v>19297</v>
      </c>
      <c r="AG629" s="27">
        <v>35852</v>
      </c>
      <c r="AH629" s="27">
        <v>241608</v>
      </c>
      <c r="AI629" s="27">
        <v>53367</v>
      </c>
      <c r="AJ629" s="27">
        <v>0</v>
      </c>
      <c r="AK629">
        <v>434</v>
      </c>
      <c r="AL629" s="15" t="s">
        <v>144</v>
      </c>
      <c r="AM629" t="s">
        <v>579</v>
      </c>
      <c r="AN629" s="51">
        <v>28420</v>
      </c>
      <c r="AO629" s="27">
        <v>104337</v>
      </c>
      <c r="AP629" s="27">
        <v>60528</v>
      </c>
      <c r="AQ629" s="27">
        <v>48797</v>
      </c>
      <c r="AR629" s="27">
        <v>213662</v>
      </c>
      <c r="AS629" s="27">
        <v>0</v>
      </c>
      <c r="AT629" s="10">
        <f t="shared" si="257"/>
        <v>7.518015482054891</v>
      </c>
      <c r="AU629" s="27">
        <v>135686</v>
      </c>
      <c r="AV629" s="27">
        <v>61418</v>
      </c>
      <c r="AW629" s="27">
        <v>16558</v>
      </c>
    </row>
    <row r="630" spans="1:49" ht="12.75">
      <c r="A630">
        <v>435</v>
      </c>
      <c r="B630" s="15" t="s">
        <v>144</v>
      </c>
      <c r="C630" t="s">
        <v>922</v>
      </c>
      <c r="D630" s="51">
        <v>8878</v>
      </c>
      <c r="E630" s="55">
        <v>45</v>
      </c>
      <c r="F630" s="51">
        <v>5991</v>
      </c>
      <c r="G630" s="53">
        <v>0</v>
      </c>
      <c r="H630" s="54">
        <v>0</v>
      </c>
      <c r="I630" s="54">
        <v>1</v>
      </c>
      <c r="J630" s="54">
        <v>2</v>
      </c>
      <c r="K630" s="54">
        <v>1</v>
      </c>
      <c r="L630">
        <v>435</v>
      </c>
      <c r="M630" s="15" t="s">
        <v>144</v>
      </c>
      <c r="N630" t="s">
        <v>922</v>
      </c>
      <c r="O630" s="51">
        <v>8878</v>
      </c>
      <c r="P630" s="51">
        <v>717</v>
      </c>
      <c r="Q630" s="51">
        <v>73</v>
      </c>
      <c r="R630" s="51">
        <v>19565</v>
      </c>
      <c r="S630" s="54">
        <f t="shared" si="255"/>
        <v>2.2037621085830144</v>
      </c>
      <c r="T630" s="51">
        <v>40</v>
      </c>
      <c r="U630" s="51">
        <v>24500</v>
      </c>
      <c r="V630" s="54">
        <f t="shared" si="256"/>
        <v>2.75963054742059</v>
      </c>
      <c r="W630" s="54">
        <f t="shared" si="225"/>
        <v>1.2522361359570662</v>
      </c>
      <c r="X630" s="51">
        <v>20</v>
      </c>
      <c r="Y630" s="51">
        <v>157</v>
      </c>
      <c r="Z630">
        <v>435</v>
      </c>
      <c r="AA630" s="15" t="s">
        <v>144</v>
      </c>
      <c r="AB630" t="s">
        <v>922</v>
      </c>
      <c r="AC630" s="51">
        <v>8878</v>
      </c>
      <c r="AD630" s="27">
        <v>12012</v>
      </c>
      <c r="AE630" s="27">
        <v>29782</v>
      </c>
      <c r="AF630" s="27">
        <v>0</v>
      </c>
      <c r="AG630" s="27">
        <v>17155</v>
      </c>
      <c r="AH630" s="27">
        <v>58949</v>
      </c>
      <c r="AI630" s="27">
        <v>1000</v>
      </c>
      <c r="AJ630" s="27">
        <v>860</v>
      </c>
      <c r="AK630">
        <v>435</v>
      </c>
      <c r="AL630" s="15" t="s">
        <v>144</v>
      </c>
      <c r="AM630" t="s">
        <v>922</v>
      </c>
      <c r="AN630" s="51">
        <v>8878</v>
      </c>
      <c r="AO630" s="27">
        <v>36645</v>
      </c>
      <c r="AP630" s="27">
        <v>9103</v>
      </c>
      <c r="AQ630" s="27">
        <v>9512</v>
      </c>
      <c r="AR630" s="27">
        <v>55260</v>
      </c>
      <c r="AS630" s="27">
        <v>0</v>
      </c>
      <c r="AT630" s="10">
        <f t="shared" si="257"/>
        <v>6.224374859202523</v>
      </c>
      <c r="AU630" s="27">
        <v>25478</v>
      </c>
      <c r="AV630" s="27">
        <v>29782</v>
      </c>
      <c r="AW630" s="27">
        <v>0</v>
      </c>
    </row>
    <row r="631" spans="1:49" ht="12.75">
      <c r="A631">
        <v>436</v>
      </c>
      <c r="B631" s="15" t="s">
        <v>144</v>
      </c>
      <c r="C631" t="s">
        <v>944</v>
      </c>
      <c r="D631" s="51">
        <v>13175</v>
      </c>
      <c r="E631" s="55">
        <v>54</v>
      </c>
      <c r="F631" s="51">
        <v>11394</v>
      </c>
      <c r="G631" s="53">
        <v>0</v>
      </c>
      <c r="H631" s="54">
        <v>0</v>
      </c>
      <c r="I631" s="54">
        <v>0</v>
      </c>
      <c r="J631" s="54">
        <v>1.5</v>
      </c>
      <c r="K631" s="54">
        <v>0.5</v>
      </c>
      <c r="L631">
        <v>436</v>
      </c>
      <c r="M631" s="15" t="s">
        <v>144</v>
      </c>
      <c r="N631" t="s">
        <v>944</v>
      </c>
      <c r="O631" s="51">
        <v>13175</v>
      </c>
      <c r="P631" s="51">
        <v>820</v>
      </c>
      <c r="Q631" s="51">
        <v>0</v>
      </c>
      <c r="R631" s="51">
        <v>17963</v>
      </c>
      <c r="S631" s="54">
        <f t="shared" si="255"/>
        <v>1.3634155597722961</v>
      </c>
      <c r="T631" s="51">
        <v>62</v>
      </c>
      <c r="U631" s="51">
        <v>17522</v>
      </c>
      <c r="V631" s="54">
        <f t="shared" si="256"/>
        <v>1.329943074003795</v>
      </c>
      <c r="W631" s="54">
        <f t="shared" si="225"/>
        <v>0.9754495351555976</v>
      </c>
      <c r="X631" s="51">
        <v>115</v>
      </c>
      <c r="Y631" s="51">
        <v>44</v>
      </c>
      <c r="Z631">
        <v>436</v>
      </c>
      <c r="AA631" s="15" t="s">
        <v>144</v>
      </c>
      <c r="AB631" t="s">
        <v>944</v>
      </c>
      <c r="AC631" s="51">
        <v>13175</v>
      </c>
      <c r="AD631" s="27">
        <v>9462</v>
      </c>
      <c r="AE631" s="27">
        <v>33062</v>
      </c>
      <c r="AF631" s="27">
        <v>0</v>
      </c>
      <c r="AG631" s="27">
        <v>39241</v>
      </c>
      <c r="AH631" s="27">
        <v>81765</v>
      </c>
      <c r="AI631" s="27">
        <v>3000</v>
      </c>
      <c r="AJ631" s="27">
        <v>0</v>
      </c>
      <c r="AK631">
        <v>436</v>
      </c>
      <c r="AL631" s="15" t="s">
        <v>144</v>
      </c>
      <c r="AM631" t="s">
        <v>944</v>
      </c>
      <c r="AN631" s="51">
        <v>13175</v>
      </c>
      <c r="AO631" s="27">
        <v>35484</v>
      </c>
      <c r="AP631" s="27">
        <v>10642</v>
      </c>
      <c r="AQ631" s="27">
        <v>30972</v>
      </c>
      <c r="AR631" s="27">
        <v>77098</v>
      </c>
      <c r="AS631" s="27">
        <v>0</v>
      </c>
      <c r="AT631" s="10">
        <f t="shared" si="257"/>
        <v>5.851840607210626</v>
      </c>
      <c r="AU631" s="27">
        <v>44036</v>
      </c>
      <c r="AV631" s="27">
        <v>33062</v>
      </c>
      <c r="AW631" s="27">
        <v>0</v>
      </c>
    </row>
    <row r="632" spans="1:49" ht="12.75">
      <c r="A632">
        <v>437</v>
      </c>
      <c r="B632" s="15" t="s">
        <v>144</v>
      </c>
      <c r="C632" t="s">
        <v>983</v>
      </c>
      <c r="D632" s="51">
        <v>2058</v>
      </c>
      <c r="E632" s="55">
        <v>36</v>
      </c>
      <c r="F632" s="51">
        <v>3189</v>
      </c>
      <c r="G632" s="53">
        <v>0</v>
      </c>
      <c r="H632" s="54">
        <v>0.57</v>
      </c>
      <c r="I632" s="54">
        <v>0</v>
      </c>
      <c r="J632" s="54">
        <v>1</v>
      </c>
      <c r="K632" s="54">
        <v>0.11</v>
      </c>
      <c r="L632">
        <v>437</v>
      </c>
      <c r="M632" s="15" t="s">
        <v>144</v>
      </c>
      <c r="N632" t="s">
        <v>983</v>
      </c>
      <c r="O632" s="51">
        <v>2058</v>
      </c>
      <c r="P632" s="51">
        <v>209</v>
      </c>
      <c r="Q632" s="51">
        <v>150</v>
      </c>
      <c r="R632" s="51">
        <v>10482</v>
      </c>
      <c r="S632" s="54">
        <f t="shared" si="255"/>
        <v>5.093294460641399</v>
      </c>
      <c r="T632" s="51">
        <v>25</v>
      </c>
      <c r="U632" s="51">
        <v>5550</v>
      </c>
      <c r="V632" s="54">
        <f t="shared" si="256"/>
        <v>2.696793002915452</v>
      </c>
      <c r="W632" s="54">
        <f t="shared" si="225"/>
        <v>0.529479107040641</v>
      </c>
      <c r="X632" s="51">
        <v>15</v>
      </c>
      <c r="Y632" s="51">
        <v>25</v>
      </c>
      <c r="Z632">
        <v>437</v>
      </c>
      <c r="AA632" s="15" t="s">
        <v>144</v>
      </c>
      <c r="AB632" t="s">
        <v>983</v>
      </c>
      <c r="AC632" s="51">
        <v>2058</v>
      </c>
      <c r="AD632" s="27">
        <v>5963</v>
      </c>
      <c r="AE632" s="27">
        <v>14815</v>
      </c>
      <c r="AF632" s="27">
        <v>0</v>
      </c>
      <c r="AG632" s="27">
        <v>15641</v>
      </c>
      <c r="AH632" s="27">
        <v>36419</v>
      </c>
      <c r="AI632" s="27">
        <v>750</v>
      </c>
      <c r="AJ632" s="27">
        <v>0</v>
      </c>
      <c r="AK632">
        <v>437</v>
      </c>
      <c r="AL632" s="15" t="s">
        <v>144</v>
      </c>
      <c r="AM632" t="s">
        <v>580</v>
      </c>
      <c r="AN632" s="51">
        <v>2058</v>
      </c>
      <c r="AO632" s="27">
        <v>17164</v>
      </c>
      <c r="AP632" s="27">
        <v>4718</v>
      </c>
      <c r="AQ632" s="27">
        <v>7126</v>
      </c>
      <c r="AR632" s="27">
        <v>29008</v>
      </c>
      <c r="AS632" s="27">
        <v>0</v>
      </c>
      <c r="AT632" s="10">
        <f t="shared" si="257"/>
        <v>14.095238095238095</v>
      </c>
      <c r="AU632" s="27">
        <v>9193</v>
      </c>
      <c r="AV632" s="27">
        <v>19815</v>
      </c>
      <c r="AW632" s="27">
        <v>0</v>
      </c>
    </row>
    <row r="633" spans="1:49" ht="12.75">
      <c r="A633">
        <v>438</v>
      </c>
      <c r="B633" s="15" t="s">
        <v>144</v>
      </c>
      <c r="C633" t="s">
        <v>1013</v>
      </c>
      <c r="D633" s="51">
        <v>16528</v>
      </c>
      <c r="E633" s="55">
        <v>47</v>
      </c>
      <c r="F633" s="51">
        <v>4212</v>
      </c>
      <c r="G633" s="53">
        <v>1</v>
      </c>
      <c r="H633" s="56">
        <v>0</v>
      </c>
      <c r="I633" s="56">
        <v>0</v>
      </c>
      <c r="J633" s="56">
        <v>2.5</v>
      </c>
      <c r="K633" s="56">
        <v>0.5</v>
      </c>
      <c r="L633">
        <v>438</v>
      </c>
      <c r="M633" s="15" t="s">
        <v>144</v>
      </c>
      <c r="N633" t="s">
        <v>1013</v>
      </c>
      <c r="O633" s="51">
        <v>16528</v>
      </c>
      <c r="P633" s="58">
        <v>1836</v>
      </c>
      <c r="Q633" s="58">
        <v>1958</v>
      </c>
      <c r="R633" s="58">
        <v>24009</v>
      </c>
      <c r="S633" s="54">
        <f t="shared" si="255"/>
        <v>1.4526258470474347</v>
      </c>
      <c r="T633" s="58">
        <v>39</v>
      </c>
      <c r="U633" s="58">
        <v>20814</v>
      </c>
      <c r="V633" s="54">
        <f t="shared" si="256"/>
        <v>1.2593175217812198</v>
      </c>
      <c r="W633" s="54">
        <f t="shared" si="225"/>
        <v>0.8669249031613145</v>
      </c>
      <c r="X633" s="58">
        <v>59</v>
      </c>
      <c r="Y633" s="58">
        <v>51</v>
      </c>
      <c r="Z633">
        <v>438</v>
      </c>
      <c r="AA633" s="15" t="s">
        <v>144</v>
      </c>
      <c r="AB633" t="s">
        <v>1013</v>
      </c>
      <c r="AC633" s="51">
        <v>16528</v>
      </c>
      <c r="AD633" s="28">
        <v>55860</v>
      </c>
      <c r="AE633" s="28">
        <v>40836</v>
      </c>
      <c r="AF633" s="28">
        <v>0</v>
      </c>
      <c r="AG633" s="28">
        <v>29097</v>
      </c>
      <c r="AH633" s="28">
        <v>125793</v>
      </c>
      <c r="AI633" s="28">
        <v>11000</v>
      </c>
      <c r="AJ633" s="28">
        <v>14916</v>
      </c>
      <c r="AK633">
        <v>438</v>
      </c>
      <c r="AL633" s="15" t="s">
        <v>144</v>
      </c>
      <c r="AM633" t="s">
        <v>1013</v>
      </c>
      <c r="AN633" s="51">
        <v>16528</v>
      </c>
      <c r="AO633" s="27">
        <v>57553</v>
      </c>
      <c r="AP633" s="28">
        <v>26575</v>
      </c>
      <c r="AQ633" s="28">
        <v>39474</v>
      </c>
      <c r="AR633" s="28">
        <v>123602</v>
      </c>
      <c r="AS633" s="27">
        <v>0</v>
      </c>
      <c r="AT633" s="10">
        <f t="shared" si="257"/>
        <v>7.478339787028074</v>
      </c>
      <c r="AU633" s="27">
        <v>80716</v>
      </c>
      <c r="AV633" s="27">
        <v>42886</v>
      </c>
      <c r="AW633" s="27">
        <v>0</v>
      </c>
    </row>
    <row r="634" spans="1:49" ht="12.75">
      <c r="A634">
        <v>439</v>
      </c>
      <c r="B634" s="15" t="s">
        <v>144</v>
      </c>
      <c r="C634" t="s">
        <v>1069</v>
      </c>
      <c r="D634" s="51">
        <v>17566</v>
      </c>
      <c r="E634" s="55">
        <v>67</v>
      </c>
      <c r="F634" s="51">
        <v>18311</v>
      </c>
      <c r="G634" s="53">
        <v>4</v>
      </c>
      <c r="H634" s="54">
        <v>1</v>
      </c>
      <c r="I634" s="54">
        <v>0</v>
      </c>
      <c r="J634" s="54">
        <v>7.5</v>
      </c>
      <c r="K634" s="54">
        <v>4</v>
      </c>
      <c r="L634">
        <v>439</v>
      </c>
      <c r="M634" s="15" t="s">
        <v>144</v>
      </c>
      <c r="N634" t="s">
        <v>1069</v>
      </c>
      <c r="O634" s="51">
        <v>17566</v>
      </c>
      <c r="P634" s="51">
        <v>9982</v>
      </c>
      <c r="Q634" s="51">
        <v>5303</v>
      </c>
      <c r="R634" s="51">
        <v>88190</v>
      </c>
      <c r="S634" s="54">
        <f t="shared" si="255"/>
        <v>5.020494136399863</v>
      </c>
      <c r="T634" s="51">
        <v>125</v>
      </c>
      <c r="U634" s="51">
        <v>292741</v>
      </c>
      <c r="V634" s="54">
        <f t="shared" si="256"/>
        <v>16.665205510645567</v>
      </c>
      <c r="W634" s="54">
        <f t="shared" si="225"/>
        <v>3.3194353101258645</v>
      </c>
      <c r="X634" s="51">
        <v>352</v>
      </c>
      <c r="Y634" s="51">
        <v>340</v>
      </c>
      <c r="Z634">
        <v>439</v>
      </c>
      <c r="AA634" s="15" t="s">
        <v>144</v>
      </c>
      <c r="AB634" t="s">
        <v>1069</v>
      </c>
      <c r="AC634" s="51">
        <v>17566</v>
      </c>
      <c r="AD634" s="27">
        <v>444592</v>
      </c>
      <c r="AE634" s="27">
        <v>111466</v>
      </c>
      <c r="AF634" s="27">
        <v>0</v>
      </c>
      <c r="AG634" s="27">
        <v>70758</v>
      </c>
      <c r="AH634" s="27">
        <v>626816</v>
      </c>
      <c r="AI634" s="27">
        <v>0</v>
      </c>
      <c r="AJ634" s="27">
        <v>0</v>
      </c>
      <c r="AK634">
        <v>439</v>
      </c>
      <c r="AL634" s="15" t="s">
        <v>144</v>
      </c>
      <c r="AM634" t="s">
        <v>1069</v>
      </c>
      <c r="AN634" s="51">
        <v>17566</v>
      </c>
      <c r="AO634" s="27">
        <v>352434</v>
      </c>
      <c r="AP634" s="27">
        <v>133369</v>
      </c>
      <c r="AQ634" s="27">
        <v>93211</v>
      </c>
      <c r="AR634" s="27">
        <v>579014</v>
      </c>
      <c r="AS634" s="27">
        <v>0</v>
      </c>
      <c r="AT634" s="10">
        <f t="shared" si="257"/>
        <v>32.96219970397359</v>
      </c>
      <c r="AU634" s="27">
        <v>467548</v>
      </c>
      <c r="AV634" s="27">
        <v>111466</v>
      </c>
      <c r="AW634" s="27">
        <v>0</v>
      </c>
    </row>
    <row r="635" spans="3:49" ht="12.75">
      <c r="C635" s="60" t="s">
        <v>659</v>
      </c>
      <c r="D635" s="51">
        <f>SUM(D620:D634)</f>
        <v>202237</v>
      </c>
      <c r="F635" s="51">
        <f>SUM(F620:F634)</f>
        <v>118490</v>
      </c>
      <c r="G635" s="53">
        <v>15.93</v>
      </c>
      <c r="H635" s="54">
        <f>SUM(H620:H634)</f>
        <v>3.9899999999999998</v>
      </c>
      <c r="I635" s="54">
        <f>SUM(I620:I634)</f>
        <v>4.71</v>
      </c>
      <c r="J635" s="54">
        <f>SUM(J620:J634)</f>
        <v>42.89</v>
      </c>
      <c r="K635" s="54">
        <f>SUM(K620:K634)</f>
        <v>13.099999999999998</v>
      </c>
      <c r="N635" s="60" t="s">
        <v>659</v>
      </c>
      <c r="O635" s="51">
        <f>SUM(O620:O634)</f>
        <v>202237</v>
      </c>
      <c r="P635" s="51">
        <f aca="true" t="shared" si="258" ref="P635:Y635">SUM(P620:P634)</f>
        <v>35256</v>
      </c>
      <c r="Q635" s="51">
        <f t="shared" si="258"/>
        <v>21813</v>
      </c>
      <c r="R635" s="51">
        <f t="shared" si="258"/>
        <v>492941</v>
      </c>
      <c r="S635" s="54">
        <f>R635/O635</f>
        <v>2.437442208893526</v>
      </c>
      <c r="T635" s="51">
        <f t="shared" si="258"/>
        <v>959</v>
      </c>
      <c r="U635" s="51">
        <f t="shared" si="258"/>
        <v>672180</v>
      </c>
      <c r="V635" s="54">
        <f>U635/O635</f>
        <v>3.3237241454333284</v>
      </c>
      <c r="W635" s="54">
        <f>U635/R635</f>
        <v>1.3636114666866825</v>
      </c>
      <c r="X635" s="51">
        <f t="shared" si="258"/>
        <v>4130</v>
      </c>
      <c r="Y635" s="51">
        <f t="shared" si="258"/>
        <v>1734</v>
      </c>
      <c r="AB635" s="60" t="s">
        <v>659</v>
      </c>
      <c r="AC635" s="51">
        <f>SUM(AC620:AC634)</f>
        <v>202237</v>
      </c>
      <c r="AD635" s="27">
        <f aca="true" t="shared" si="259" ref="AD635:AJ635">SUM(AD620:AD634)</f>
        <v>1008090</v>
      </c>
      <c r="AE635" s="27">
        <f t="shared" si="259"/>
        <v>991207</v>
      </c>
      <c r="AF635" s="27">
        <f t="shared" si="259"/>
        <v>51009</v>
      </c>
      <c r="AG635" s="27">
        <f t="shared" si="259"/>
        <v>959726</v>
      </c>
      <c r="AH635" s="27">
        <f t="shared" si="259"/>
        <v>3010032</v>
      </c>
      <c r="AI635" s="27">
        <f t="shared" si="259"/>
        <v>187987</v>
      </c>
      <c r="AJ635" s="27">
        <f t="shared" si="259"/>
        <v>34921.26</v>
      </c>
      <c r="AM635" s="60" t="s">
        <v>659</v>
      </c>
      <c r="AN635" s="51">
        <f>SUM(AN620:AN634)</f>
        <v>202237</v>
      </c>
      <c r="AO635" s="27">
        <v>1467999</v>
      </c>
      <c r="AP635" s="27">
        <f aca="true" t="shared" si="260" ref="AP635:AW635">SUM(AP620:AP634)</f>
        <v>501728</v>
      </c>
      <c r="AQ635" s="27">
        <f t="shared" si="260"/>
        <v>703402</v>
      </c>
      <c r="AR635" s="27">
        <f t="shared" si="260"/>
        <v>2673129</v>
      </c>
      <c r="AS635" s="27">
        <f t="shared" si="260"/>
        <v>0</v>
      </c>
      <c r="AT635" s="10">
        <f>AR635/AN635</f>
        <v>13.217803863783582</v>
      </c>
      <c r="AU635" s="27">
        <f t="shared" si="260"/>
        <v>1686859</v>
      </c>
      <c r="AV635" s="27">
        <f t="shared" si="260"/>
        <v>962615</v>
      </c>
      <c r="AW635" s="27">
        <f t="shared" si="260"/>
        <v>23655</v>
      </c>
    </row>
    <row r="637" spans="1:37" ht="12.75">
      <c r="A637" t="s">
        <v>104</v>
      </c>
      <c r="L637" t="s">
        <v>104</v>
      </c>
      <c r="Z637" t="s">
        <v>104</v>
      </c>
      <c r="AK637" t="s">
        <v>104</v>
      </c>
    </row>
    <row r="638" spans="1:49" ht="12.75">
      <c r="A638">
        <v>440</v>
      </c>
      <c r="B638" s="15" t="s">
        <v>143</v>
      </c>
      <c r="C638" t="s">
        <v>47</v>
      </c>
      <c r="D638" s="51">
        <v>0</v>
      </c>
      <c r="E638" s="55">
        <v>51</v>
      </c>
      <c r="F638" s="51">
        <v>0</v>
      </c>
      <c r="G638" s="53">
        <v>0</v>
      </c>
      <c r="H638" s="54">
        <v>0.25</v>
      </c>
      <c r="I638" s="54">
        <v>0</v>
      </c>
      <c r="J638" s="54">
        <v>0</v>
      </c>
      <c r="K638" s="54">
        <v>0</v>
      </c>
      <c r="L638">
        <v>440</v>
      </c>
      <c r="M638" s="15" t="s">
        <v>143</v>
      </c>
      <c r="N638" t="s">
        <v>47</v>
      </c>
      <c r="O638" s="51">
        <v>0</v>
      </c>
      <c r="P638" s="51">
        <v>0</v>
      </c>
      <c r="Q638" s="51">
        <v>0</v>
      </c>
      <c r="R638" s="51">
        <v>0</v>
      </c>
      <c r="S638" s="54">
        <v>0</v>
      </c>
      <c r="T638" s="51">
        <v>0</v>
      </c>
      <c r="U638" s="51">
        <v>0</v>
      </c>
      <c r="V638" s="54">
        <v>0</v>
      </c>
      <c r="W638" s="54">
        <v>0</v>
      </c>
      <c r="X638" s="51">
        <v>0</v>
      </c>
      <c r="Y638" s="51">
        <v>0</v>
      </c>
      <c r="Z638">
        <v>440</v>
      </c>
      <c r="AA638" s="15" t="s">
        <v>143</v>
      </c>
      <c r="AB638" t="s">
        <v>47</v>
      </c>
      <c r="AC638" s="51">
        <v>0</v>
      </c>
      <c r="AD638" s="27">
        <v>32102</v>
      </c>
      <c r="AE638" s="27">
        <v>0</v>
      </c>
      <c r="AF638" s="27">
        <v>23198</v>
      </c>
      <c r="AG638" s="27">
        <v>199</v>
      </c>
      <c r="AH638" s="27">
        <v>55499</v>
      </c>
      <c r="AI638" s="27">
        <v>0</v>
      </c>
      <c r="AJ638" s="27">
        <v>0</v>
      </c>
      <c r="AK638">
        <v>440</v>
      </c>
      <c r="AL638" s="15" t="s">
        <v>143</v>
      </c>
      <c r="AM638" t="s">
        <v>47</v>
      </c>
      <c r="AN638" s="51">
        <v>0</v>
      </c>
      <c r="AO638" s="27">
        <v>0</v>
      </c>
      <c r="AP638" s="27">
        <v>1709</v>
      </c>
      <c r="AQ638" s="27">
        <v>21230</v>
      </c>
      <c r="AR638" s="27">
        <v>22939</v>
      </c>
      <c r="AS638" s="27">
        <v>0</v>
      </c>
      <c r="AT638" s="10">
        <v>0</v>
      </c>
      <c r="AU638" s="27">
        <v>22939</v>
      </c>
      <c r="AV638" s="27">
        <v>0</v>
      </c>
      <c r="AW638" s="27">
        <v>0</v>
      </c>
    </row>
    <row r="639" spans="1:49" ht="12.75">
      <c r="A639">
        <v>441</v>
      </c>
      <c r="B639" s="15" t="s">
        <v>144</v>
      </c>
      <c r="C639" t="s">
        <v>777</v>
      </c>
      <c r="D639" s="51">
        <v>1645</v>
      </c>
      <c r="E639" s="55">
        <v>35</v>
      </c>
      <c r="F639" s="51">
        <v>458</v>
      </c>
      <c r="G639" s="53">
        <v>0</v>
      </c>
      <c r="H639" s="54">
        <v>0</v>
      </c>
      <c r="I639" s="54">
        <v>0</v>
      </c>
      <c r="J639" s="54">
        <v>1.3</v>
      </c>
      <c r="K639" s="54">
        <v>0.2</v>
      </c>
      <c r="L639">
        <v>441</v>
      </c>
      <c r="M639" s="15" t="s">
        <v>144</v>
      </c>
      <c r="N639" t="s">
        <v>777</v>
      </c>
      <c r="O639" s="51">
        <v>1645</v>
      </c>
      <c r="P639" s="51">
        <v>728</v>
      </c>
      <c r="Q639" s="51">
        <v>350</v>
      </c>
      <c r="R639" s="51">
        <v>6899</v>
      </c>
      <c r="S639" s="54">
        <f aca="true" t="shared" si="261" ref="S639:S645">R639/D639</f>
        <v>4.193920972644377</v>
      </c>
      <c r="T639" s="51">
        <v>25</v>
      </c>
      <c r="U639" s="51">
        <v>1857</v>
      </c>
      <c r="V639" s="54">
        <f aca="true" t="shared" si="262" ref="V639:V645">U639/D639</f>
        <v>1.1288753799392097</v>
      </c>
      <c r="W639" s="54">
        <f t="shared" si="225"/>
        <v>0.2691694448470793</v>
      </c>
      <c r="X639" s="51">
        <v>0</v>
      </c>
      <c r="Y639" s="51">
        <v>0</v>
      </c>
      <c r="Z639">
        <v>441</v>
      </c>
      <c r="AA639" s="15" t="s">
        <v>144</v>
      </c>
      <c r="AB639" t="s">
        <v>777</v>
      </c>
      <c r="AC639" s="51">
        <v>1645</v>
      </c>
      <c r="AD639" s="27">
        <v>28286</v>
      </c>
      <c r="AE639" s="27">
        <v>0</v>
      </c>
      <c r="AF639" s="27">
        <v>0</v>
      </c>
      <c r="AG639" s="27">
        <v>3918</v>
      </c>
      <c r="AH639" s="27">
        <v>32204</v>
      </c>
      <c r="AI639" s="27">
        <v>0</v>
      </c>
      <c r="AJ639" s="27">
        <v>0</v>
      </c>
      <c r="AK639">
        <v>441</v>
      </c>
      <c r="AL639" s="15" t="s">
        <v>144</v>
      </c>
      <c r="AM639" t="s">
        <v>777</v>
      </c>
      <c r="AN639" s="51">
        <v>1645</v>
      </c>
      <c r="AO639" s="27">
        <v>11519</v>
      </c>
      <c r="AP639" s="27">
        <v>4705</v>
      </c>
      <c r="AQ639" s="27">
        <v>5708</v>
      </c>
      <c r="AR639" s="27">
        <v>21932</v>
      </c>
      <c r="AS639" s="27">
        <v>0</v>
      </c>
      <c r="AT639" s="10">
        <f aca="true" t="shared" si="263" ref="AT639:AT645">AR639/D639</f>
        <v>13.332522796352583</v>
      </c>
      <c r="AU639" s="27">
        <v>21932</v>
      </c>
      <c r="AV639" s="27">
        <v>0</v>
      </c>
      <c r="AW639" s="27">
        <v>0</v>
      </c>
    </row>
    <row r="640" spans="1:49" ht="12.75">
      <c r="A640">
        <v>442</v>
      </c>
      <c r="B640" s="15" t="s">
        <v>144</v>
      </c>
      <c r="C640" t="s">
        <v>917</v>
      </c>
      <c r="D640" s="51">
        <v>5389</v>
      </c>
      <c r="E640" s="55">
        <v>44</v>
      </c>
      <c r="F640" s="51">
        <v>2555</v>
      </c>
      <c r="G640" s="53">
        <v>0</v>
      </c>
      <c r="H640" s="54">
        <v>1</v>
      </c>
      <c r="I640" s="54">
        <v>0</v>
      </c>
      <c r="J640" s="54">
        <v>2.5</v>
      </c>
      <c r="K640" s="54">
        <v>4</v>
      </c>
      <c r="L640">
        <v>442</v>
      </c>
      <c r="M640" s="15" t="s">
        <v>144</v>
      </c>
      <c r="N640" t="s">
        <v>917</v>
      </c>
      <c r="O640" s="51">
        <v>5389</v>
      </c>
      <c r="P640" s="51">
        <v>3991</v>
      </c>
      <c r="Q640" s="51">
        <v>868</v>
      </c>
      <c r="R640" s="51">
        <v>27207</v>
      </c>
      <c r="S640" s="54">
        <f t="shared" si="261"/>
        <v>5.048617554277231</v>
      </c>
      <c r="T640" s="51">
        <v>70</v>
      </c>
      <c r="U640" s="51">
        <v>53586</v>
      </c>
      <c r="V640" s="54">
        <f t="shared" si="262"/>
        <v>9.94358879198367</v>
      </c>
      <c r="W640" s="54">
        <f t="shared" si="225"/>
        <v>1.9695666556400926</v>
      </c>
      <c r="X640" s="51">
        <v>0</v>
      </c>
      <c r="Y640" s="51">
        <v>381</v>
      </c>
      <c r="Z640">
        <v>442</v>
      </c>
      <c r="AA640" s="15" t="s">
        <v>144</v>
      </c>
      <c r="AB640" t="s">
        <v>917</v>
      </c>
      <c r="AC640" s="51">
        <v>5389</v>
      </c>
      <c r="AD640" s="27">
        <v>62626</v>
      </c>
      <c r="AE640" s="27">
        <v>34268</v>
      </c>
      <c r="AF640" s="27">
        <v>0</v>
      </c>
      <c r="AG640" s="27">
        <v>114657</v>
      </c>
      <c r="AH640" s="27">
        <v>211551</v>
      </c>
      <c r="AI640" s="27">
        <v>500</v>
      </c>
      <c r="AJ640" s="27">
        <v>711</v>
      </c>
      <c r="AK640">
        <v>442</v>
      </c>
      <c r="AL640" s="15" t="s">
        <v>144</v>
      </c>
      <c r="AM640" t="s">
        <v>917</v>
      </c>
      <c r="AN640" s="51">
        <v>5389</v>
      </c>
      <c r="AO640" s="27">
        <v>80608</v>
      </c>
      <c r="AP640" s="27">
        <v>41279</v>
      </c>
      <c r="AQ640" s="27">
        <v>58113</v>
      </c>
      <c r="AR640" s="27">
        <v>180000</v>
      </c>
      <c r="AS640" s="27">
        <v>0</v>
      </c>
      <c r="AT640" s="10">
        <f t="shared" si="263"/>
        <v>33.401373167563555</v>
      </c>
      <c r="AU640" s="27">
        <v>145732</v>
      </c>
      <c r="AV640" s="27">
        <v>34268</v>
      </c>
      <c r="AW640" s="27">
        <v>0</v>
      </c>
    </row>
    <row r="641" spans="1:49" ht="12.75">
      <c r="A641">
        <v>443</v>
      </c>
      <c r="B641" s="15" t="s">
        <v>144</v>
      </c>
      <c r="C641" t="s">
        <v>1040</v>
      </c>
      <c r="D641" s="51">
        <v>4170</v>
      </c>
      <c r="E641" s="55">
        <v>35</v>
      </c>
      <c r="F641" s="51">
        <v>415</v>
      </c>
      <c r="G641" s="53">
        <v>0</v>
      </c>
      <c r="H641" s="54">
        <v>0</v>
      </c>
      <c r="I641" s="54">
        <v>0</v>
      </c>
      <c r="J641" s="54">
        <v>1</v>
      </c>
      <c r="K641" s="54">
        <v>0</v>
      </c>
      <c r="L641">
        <v>443</v>
      </c>
      <c r="M641" s="15" t="s">
        <v>144</v>
      </c>
      <c r="N641" t="s">
        <v>1040</v>
      </c>
      <c r="O641" s="51">
        <v>4170</v>
      </c>
      <c r="P641" s="51">
        <v>475</v>
      </c>
      <c r="Q641" s="51">
        <v>3056</v>
      </c>
      <c r="R641" s="51">
        <v>10959</v>
      </c>
      <c r="S641" s="54">
        <f t="shared" si="261"/>
        <v>2.6280575539568347</v>
      </c>
      <c r="T641" s="51">
        <v>25</v>
      </c>
      <c r="U641" s="51">
        <v>9126</v>
      </c>
      <c r="V641" s="54">
        <f t="shared" si="262"/>
        <v>2.1884892086330936</v>
      </c>
      <c r="W641" s="54">
        <f t="shared" si="225"/>
        <v>0.8327402135231317</v>
      </c>
      <c r="X641" s="51">
        <v>0</v>
      </c>
      <c r="Y641" s="51">
        <v>50</v>
      </c>
      <c r="Z641">
        <v>443</v>
      </c>
      <c r="AA641" s="15" t="s">
        <v>144</v>
      </c>
      <c r="AB641" t="s">
        <v>1040</v>
      </c>
      <c r="AC641" s="51">
        <v>4170</v>
      </c>
      <c r="AD641" s="27">
        <v>40714</v>
      </c>
      <c r="AE641" s="27">
        <v>0</v>
      </c>
      <c r="AF641" s="27">
        <v>0</v>
      </c>
      <c r="AG641" s="27">
        <v>7288</v>
      </c>
      <c r="AH641" s="27">
        <v>48002</v>
      </c>
      <c r="AI641" s="27">
        <v>500</v>
      </c>
      <c r="AJ641" s="27">
        <v>0</v>
      </c>
      <c r="AK641">
        <v>443</v>
      </c>
      <c r="AL641" s="15" t="s">
        <v>144</v>
      </c>
      <c r="AM641" t="s">
        <v>581</v>
      </c>
      <c r="AN641" s="51">
        <v>4170</v>
      </c>
      <c r="AO641" s="27">
        <v>15062</v>
      </c>
      <c r="AP641" s="27">
        <v>8176</v>
      </c>
      <c r="AQ641" s="27">
        <v>10575</v>
      </c>
      <c r="AR641" s="27">
        <v>33813</v>
      </c>
      <c r="AS641" s="27">
        <v>0</v>
      </c>
      <c r="AT641" s="10">
        <f t="shared" si="263"/>
        <v>8.10863309352518</v>
      </c>
      <c r="AU641" s="27">
        <v>33813</v>
      </c>
      <c r="AV641" s="27">
        <v>0</v>
      </c>
      <c r="AW641" s="27">
        <v>0</v>
      </c>
    </row>
    <row r="642" spans="1:49" ht="12.75">
      <c r="A642">
        <v>444</v>
      </c>
      <c r="B642" s="15" t="s">
        <v>144</v>
      </c>
      <c r="C642" t="s">
        <v>1049</v>
      </c>
      <c r="D642" s="51">
        <v>2648</v>
      </c>
      <c r="E642" s="55">
        <v>35</v>
      </c>
      <c r="F642" s="51">
        <v>423</v>
      </c>
      <c r="G642" s="53">
        <v>0</v>
      </c>
      <c r="H642" s="54">
        <v>0</v>
      </c>
      <c r="I642" s="54">
        <v>0</v>
      </c>
      <c r="J642" s="54">
        <v>1</v>
      </c>
      <c r="K642" s="54">
        <v>0.5</v>
      </c>
      <c r="L642">
        <v>444</v>
      </c>
      <c r="M642" s="15" t="s">
        <v>144</v>
      </c>
      <c r="N642" t="s">
        <v>1049</v>
      </c>
      <c r="O642" s="51">
        <v>2648</v>
      </c>
      <c r="P642" s="51">
        <v>858</v>
      </c>
      <c r="Q642" s="51">
        <v>48</v>
      </c>
      <c r="R642" s="51">
        <v>9482</v>
      </c>
      <c r="S642" s="54">
        <f t="shared" si="261"/>
        <v>3.5808157099697886</v>
      </c>
      <c r="T642" s="51">
        <v>38</v>
      </c>
      <c r="U642" s="51">
        <v>6604</v>
      </c>
      <c r="V642" s="54">
        <f t="shared" si="262"/>
        <v>2.4939577039274923</v>
      </c>
      <c r="W642" s="54">
        <f t="shared" si="225"/>
        <v>0.696477536384729</v>
      </c>
      <c r="X642" s="51">
        <v>0</v>
      </c>
      <c r="Y642" s="51">
        <v>51</v>
      </c>
      <c r="Z642">
        <v>444</v>
      </c>
      <c r="AA642" s="15" t="s">
        <v>144</v>
      </c>
      <c r="AB642" t="s">
        <v>1049</v>
      </c>
      <c r="AC642" s="51">
        <v>2648</v>
      </c>
      <c r="AD642" s="27">
        <v>32990</v>
      </c>
      <c r="AE642" s="27">
        <v>7689</v>
      </c>
      <c r="AF642" s="27">
        <v>0</v>
      </c>
      <c r="AG642" s="27">
        <v>10003</v>
      </c>
      <c r="AH642" s="27">
        <v>50682</v>
      </c>
      <c r="AI642" s="27">
        <v>0</v>
      </c>
      <c r="AJ642" s="27">
        <v>0</v>
      </c>
      <c r="AK642">
        <v>444</v>
      </c>
      <c r="AL642" s="15" t="s">
        <v>144</v>
      </c>
      <c r="AM642" t="s">
        <v>582</v>
      </c>
      <c r="AN642" s="51">
        <v>2648</v>
      </c>
      <c r="AO642" s="27">
        <v>17068</v>
      </c>
      <c r="AP642" s="27">
        <v>6084</v>
      </c>
      <c r="AQ642" s="27">
        <v>13035</v>
      </c>
      <c r="AR642" s="27">
        <v>36187</v>
      </c>
      <c r="AS642" s="27">
        <v>0</v>
      </c>
      <c r="AT642" s="10">
        <f t="shared" si="263"/>
        <v>13.665785498489425</v>
      </c>
      <c r="AU642" s="27">
        <v>28498</v>
      </c>
      <c r="AV642" s="27">
        <v>7689</v>
      </c>
      <c r="AW642" s="27">
        <v>0</v>
      </c>
    </row>
    <row r="643" spans="1:49" ht="12.75">
      <c r="A643">
        <v>445</v>
      </c>
      <c r="B643" s="15" t="s">
        <v>144</v>
      </c>
      <c r="C643" t="s">
        <v>1074</v>
      </c>
      <c r="D643" s="51">
        <v>1345</v>
      </c>
      <c r="E643" s="55">
        <v>35</v>
      </c>
      <c r="F643" s="51">
        <v>183</v>
      </c>
      <c r="G643" s="53">
        <v>0</v>
      </c>
      <c r="H643" s="54">
        <v>0</v>
      </c>
      <c r="I643" s="54">
        <v>0</v>
      </c>
      <c r="J643" s="54">
        <v>1</v>
      </c>
      <c r="K643" s="54">
        <v>0</v>
      </c>
      <c r="L643">
        <v>445</v>
      </c>
      <c r="M643" s="15" t="s">
        <v>144</v>
      </c>
      <c r="N643" t="s">
        <v>1074</v>
      </c>
      <c r="O643" s="51">
        <v>1345</v>
      </c>
      <c r="P643" s="51">
        <v>462</v>
      </c>
      <c r="Q643" s="51">
        <v>1228</v>
      </c>
      <c r="R643" s="51">
        <v>4281</v>
      </c>
      <c r="S643" s="54">
        <f t="shared" si="261"/>
        <v>3.182899628252788</v>
      </c>
      <c r="T643" s="51">
        <v>10</v>
      </c>
      <c r="U643" s="51">
        <v>2191</v>
      </c>
      <c r="V643" s="54">
        <f t="shared" si="262"/>
        <v>1.628996282527881</v>
      </c>
      <c r="W643" s="54">
        <f t="shared" si="225"/>
        <v>0.5117963092735343</v>
      </c>
      <c r="X643" s="51">
        <v>0</v>
      </c>
      <c r="Y643" s="51">
        <v>7</v>
      </c>
      <c r="Z643">
        <v>445</v>
      </c>
      <c r="AA643" s="15" t="s">
        <v>144</v>
      </c>
      <c r="AB643" t="s">
        <v>1074</v>
      </c>
      <c r="AC643" s="51">
        <v>1345</v>
      </c>
      <c r="AD643" s="27">
        <v>26245</v>
      </c>
      <c r="AE643" s="27">
        <v>0</v>
      </c>
      <c r="AF643" s="27">
        <v>0</v>
      </c>
      <c r="AG643" s="27">
        <v>401</v>
      </c>
      <c r="AH643" s="27">
        <v>26646</v>
      </c>
      <c r="AI643" s="27">
        <v>0</v>
      </c>
      <c r="AJ643" s="27">
        <v>0</v>
      </c>
      <c r="AK643">
        <v>445</v>
      </c>
      <c r="AL643" s="15" t="s">
        <v>144</v>
      </c>
      <c r="AM643" t="s">
        <v>583</v>
      </c>
      <c r="AN643" s="51">
        <v>1345</v>
      </c>
      <c r="AO643" s="27">
        <v>7081</v>
      </c>
      <c r="AP643" s="27">
        <v>5531</v>
      </c>
      <c r="AQ643" s="27">
        <v>3134</v>
      </c>
      <c r="AR643" s="27">
        <v>15746</v>
      </c>
      <c r="AS643" s="27">
        <v>0</v>
      </c>
      <c r="AT643" s="10">
        <f t="shared" si="263"/>
        <v>11.707063197026022</v>
      </c>
      <c r="AU643" s="27">
        <v>15746</v>
      </c>
      <c r="AV643" s="27">
        <v>0</v>
      </c>
      <c r="AW643" s="27">
        <v>0</v>
      </c>
    </row>
    <row r="644" spans="1:49" ht="12.75">
      <c r="A644">
        <v>446</v>
      </c>
      <c r="B644" s="15" t="s">
        <v>144</v>
      </c>
      <c r="C644" t="s">
        <v>1108</v>
      </c>
      <c r="D644" s="51">
        <v>8025</v>
      </c>
      <c r="E644" s="55">
        <v>35</v>
      </c>
      <c r="F644" s="51">
        <v>865</v>
      </c>
      <c r="G644" s="53">
        <v>0</v>
      </c>
      <c r="H644" s="54">
        <v>0</v>
      </c>
      <c r="I644" s="54">
        <v>0</v>
      </c>
      <c r="J644" s="54">
        <v>1</v>
      </c>
      <c r="K644" s="54">
        <v>0</v>
      </c>
      <c r="L644">
        <v>446</v>
      </c>
      <c r="M644" s="15" t="s">
        <v>144</v>
      </c>
      <c r="N644" t="s">
        <v>1108</v>
      </c>
      <c r="O644" s="51">
        <v>8025</v>
      </c>
      <c r="P644" s="51">
        <v>766</v>
      </c>
      <c r="Q644" s="51">
        <v>421</v>
      </c>
      <c r="R644" s="51">
        <v>9385</v>
      </c>
      <c r="S644" s="54">
        <f t="shared" si="261"/>
        <v>1.1694704049844238</v>
      </c>
      <c r="T644" s="51">
        <v>21</v>
      </c>
      <c r="U644" s="51">
        <v>8764</v>
      </c>
      <c r="V644" s="54">
        <f t="shared" si="262"/>
        <v>1.0920872274143303</v>
      </c>
      <c r="W644" s="54">
        <f t="shared" si="225"/>
        <v>0.9338305807139051</v>
      </c>
      <c r="X644" s="51">
        <v>0</v>
      </c>
      <c r="Y644" s="51">
        <v>65</v>
      </c>
      <c r="Z644">
        <v>446</v>
      </c>
      <c r="AA644" s="15" t="s">
        <v>144</v>
      </c>
      <c r="AB644" t="s">
        <v>1108</v>
      </c>
      <c r="AC644" s="51">
        <v>8025</v>
      </c>
      <c r="AD644" s="27">
        <v>44404</v>
      </c>
      <c r="AE644" s="27">
        <v>0</v>
      </c>
      <c r="AF644" s="27">
        <v>0</v>
      </c>
      <c r="AG644" s="27">
        <v>6873</v>
      </c>
      <c r="AH644" s="27">
        <v>51277</v>
      </c>
      <c r="AI644" s="27">
        <v>500</v>
      </c>
      <c r="AJ644" s="27">
        <v>149</v>
      </c>
      <c r="AK644">
        <v>446</v>
      </c>
      <c r="AL644" s="15" t="s">
        <v>144</v>
      </c>
      <c r="AM644" t="s">
        <v>1108</v>
      </c>
      <c r="AN644" s="51">
        <v>8025</v>
      </c>
      <c r="AO644" s="27">
        <v>13228</v>
      </c>
      <c r="AP644" s="27">
        <v>5785</v>
      </c>
      <c r="AQ644" s="27">
        <v>12590</v>
      </c>
      <c r="AR644" s="27">
        <v>31603</v>
      </c>
      <c r="AS644" s="27">
        <v>0</v>
      </c>
      <c r="AT644" s="10">
        <f t="shared" si="263"/>
        <v>3.938068535825545</v>
      </c>
      <c r="AU644" s="27">
        <v>31603</v>
      </c>
      <c r="AV644" s="27">
        <v>0</v>
      </c>
      <c r="AW644" s="27">
        <v>0</v>
      </c>
    </row>
    <row r="645" spans="1:49" ht="12.75">
      <c r="A645">
        <v>447</v>
      </c>
      <c r="B645" s="15" t="s">
        <v>144</v>
      </c>
      <c r="C645" t="s">
        <v>46</v>
      </c>
      <c r="D645" s="51">
        <v>24500</v>
      </c>
      <c r="E645" s="55">
        <v>51</v>
      </c>
      <c r="F645" s="51">
        <v>3362</v>
      </c>
      <c r="G645" s="53">
        <v>0</v>
      </c>
      <c r="H645" s="54">
        <v>1</v>
      </c>
      <c r="I645" s="54">
        <v>1</v>
      </c>
      <c r="J645" s="54">
        <v>3.4</v>
      </c>
      <c r="K645" s="54">
        <v>1</v>
      </c>
      <c r="L645">
        <v>447</v>
      </c>
      <c r="M645" s="15" t="s">
        <v>144</v>
      </c>
      <c r="N645" t="s">
        <v>46</v>
      </c>
      <c r="O645" s="51">
        <v>24500</v>
      </c>
      <c r="P645" s="51">
        <v>2465</v>
      </c>
      <c r="Q645" s="51">
        <v>652</v>
      </c>
      <c r="R645" s="51">
        <v>19308</v>
      </c>
      <c r="S645" s="54">
        <f t="shared" si="261"/>
        <v>0.7880816326530612</v>
      </c>
      <c r="T645" s="51">
        <v>84</v>
      </c>
      <c r="U645" s="51">
        <v>65792</v>
      </c>
      <c r="V645" s="54">
        <f t="shared" si="262"/>
        <v>2.685387755102041</v>
      </c>
      <c r="W645" s="54">
        <f t="shared" si="225"/>
        <v>3.4074994820799667</v>
      </c>
      <c r="X645" s="51">
        <v>40</v>
      </c>
      <c r="Y645" s="51">
        <v>2692</v>
      </c>
      <c r="Z645">
        <v>447</v>
      </c>
      <c r="AA645" s="15" t="s">
        <v>144</v>
      </c>
      <c r="AB645" t="s">
        <v>46</v>
      </c>
      <c r="AC645" s="51">
        <v>24500</v>
      </c>
      <c r="AD645" s="27">
        <v>173702</v>
      </c>
      <c r="AE645" s="27">
        <v>82029</v>
      </c>
      <c r="AF645" s="27">
        <v>27217</v>
      </c>
      <c r="AG645" s="27">
        <v>67532</v>
      </c>
      <c r="AH645" s="27">
        <v>350480</v>
      </c>
      <c r="AI645" s="27">
        <v>0</v>
      </c>
      <c r="AJ645" s="27">
        <v>4339</v>
      </c>
      <c r="AK645">
        <v>447</v>
      </c>
      <c r="AL645" s="15" t="s">
        <v>144</v>
      </c>
      <c r="AM645" t="s">
        <v>584</v>
      </c>
      <c r="AN645" s="51">
        <v>24500</v>
      </c>
      <c r="AO645" s="27">
        <v>140860</v>
      </c>
      <c r="AP645" s="27">
        <v>54123</v>
      </c>
      <c r="AQ645" s="27">
        <v>87346</v>
      </c>
      <c r="AR645" s="27">
        <v>282329</v>
      </c>
      <c r="AS645" s="27">
        <v>0</v>
      </c>
      <c r="AT645" s="10">
        <f t="shared" si="263"/>
        <v>11.523632653061224</v>
      </c>
      <c r="AU645" s="27">
        <v>164010</v>
      </c>
      <c r="AV645" s="27">
        <v>82029</v>
      </c>
      <c r="AW645" s="27">
        <v>36290</v>
      </c>
    </row>
    <row r="646" spans="3:49" ht="12.75">
      <c r="C646" s="60" t="s">
        <v>660</v>
      </c>
      <c r="D646" s="51">
        <f>SUM(D638:D645)</f>
        <v>47722</v>
      </c>
      <c r="F646" s="51">
        <f>SUM(F638:F645)</f>
        <v>8261</v>
      </c>
      <c r="G646" s="53">
        <v>0</v>
      </c>
      <c r="H646" s="54">
        <f>SUM(H638:H645)</f>
        <v>2.25</v>
      </c>
      <c r="I646" s="54">
        <f>SUM(I638:I645)</f>
        <v>1</v>
      </c>
      <c r="J646" s="54">
        <f>SUM(J638:J645)</f>
        <v>11.2</v>
      </c>
      <c r="K646" s="54">
        <f>SUM(K638:K645)</f>
        <v>5.7</v>
      </c>
      <c r="N646" s="60" t="s">
        <v>660</v>
      </c>
      <c r="O646" s="51">
        <f>SUM(O638:O645)</f>
        <v>47722</v>
      </c>
      <c r="P646" s="51">
        <f aca="true" t="shared" si="264" ref="P646:Y646">SUM(P638:P645)</f>
        <v>9745</v>
      </c>
      <c r="Q646" s="51">
        <f t="shared" si="264"/>
        <v>6623</v>
      </c>
      <c r="R646" s="51">
        <f t="shared" si="264"/>
        <v>87521</v>
      </c>
      <c r="S646" s="54">
        <f>R646/O646</f>
        <v>1.8339759440090524</v>
      </c>
      <c r="T646" s="51">
        <f t="shared" si="264"/>
        <v>273</v>
      </c>
      <c r="U646" s="51">
        <f t="shared" si="264"/>
        <v>147920</v>
      </c>
      <c r="V646" s="54">
        <f>U646/O646</f>
        <v>3.099618624533758</v>
      </c>
      <c r="W646" s="54">
        <f>U646/R646</f>
        <v>1.6901086596359731</v>
      </c>
      <c r="X646" s="51">
        <f t="shared" si="264"/>
        <v>40</v>
      </c>
      <c r="Y646" s="51">
        <f t="shared" si="264"/>
        <v>3246</v>
      </c>
      <c r="AB646" s="60" t="s">
        <v>660</v>
      </c>
      <c r="AC646" s="51">
        <f>SUM(AC638:AC645)</f>
        <v>47722</v>
      </c>
      <c r="AD646" s="27">
        <f aca="true" t="shared" si="265" ref="AD646:AJ646">SUM(AD638:AD645)</f>
        <v>441069</v>
      </c>
      <c r="AE646" s="27">
        <f t="shared" si="265"/>
        <v>123986</v>
      </c>
      <c r="AF646" s="27">
        <f t="shared" si="265"/>
        <v>50415</v>
      </c>
      <c r="AG646" s="27">
        <f t="shared" si="265"/>
        <v>210871</v>
      </c>
      <c r="AH646" s="27">
        <f t="shared" si="265"/>
        <v>826341</v>
      </c>
      <c r="AI646" s="27">
        <f t="shared" si="265"/>
        <v>1500</v>
      </c>
      <c r="AJ646" s="27">
        <f t="shared" si="265"/>
        <v>5199</v>
      </c>
      <c r="AM646" s="60" t="s">
        <v>660</v>
      </c>
      <c r="AN646" s="51">
        <f>SUM(AN638:AN645)</f>
        <v>47722</v>
      </c>
      <c r="AO646" s="27">
        <v>285426</v>
      </c>
      <c r="AP646" s="27">
        <f aca="true" t="shared" si="266" ref="AP646:AW646">SUM(AP638:AP645)</f>
        <v>127392</v>
      </c>
      <c r="AQ646" s="27">
        <f t="shared" si="266"/>
        <v>211731</v>
      </c>
      <c r="AR646" s="27">
        <f t="shared" si="266"/>
        <v>624549</v>
      </c>
      <c r="AS646" s="27">
        <f t="shared" si="266"/>
        <v>0</v>
      </c>
      <c r="AT646" s="10">
        <f>AR646/AN646</f>
        <v>13.087234399228867</v>
      </c>
      <c r="AU646" s="27">
        <f t="shared" si="266"/>
        <v>464273</v>
      </c>
      <c r="AV646" s="27">
        <f t="shared" si="266"/>
        <v>123986</v>
      </c>
      <c r="AW646" s="27">
        <f t="shared" si="266"/>
        <v>36290</v>
      </c>
    </row>
    <row r="648" spans="1:37" ht="12.75">
      <c r="A648" t="s">
        <v>79</v>
      </c>
      <c r="L648" t="s">
        <v>79</v>
      </c>
      <c r="Z648" t="s">
        <v>79</v>
      </c>
      <c r="AK648" t="s">
        <v>79</v>
      </c>
    </row>
    <row r="649" spans="1:49" ht="12.75">
      <c r="A649">
        <v>448</v>
      </c>
      <c r="B649" s="15" t="s">
        <v>143</v>
      </c>
      <c r="C649" t="s">
        <v>57</v>
      </c>
      <c r="D649" s="51">
        <v>0</v>
      </c>
      <c r="E649" s="55">
        <v>68</v>
      </c>
      <c r="F649" s="51">
        <v>0</v>
      </c>
      <c r="G649" s="53">
        <v>0</v>
      </c>
      <c r="H649" s="54">
        <v>0</v>
      </c>
      <c r="I649" s="54">
        <v>0</v>
      </c>
      <c r="J649" s="54">
        <v>0</v>
      </c>
      <c r="K649" s="54">
        <v>0</v>
      </c>
      <c r="L649">
        <v>448</v>
      </c>
      <c r="M649" s="15" t="s">
        <v>143</v>
      </c>
      <c r="N649" t="s">
        <v>57</v>
      </c>
      <c r="O649" s="51">
        <v>0</v>
      </c>
      <c r="P649" s="51">
        <v>0</v>
      </c>
      <c r="Q649" s="51">
        <v>0</v>
      </c>
      <c r="R649" s="51">
        <v>0</v>
      </c>
      <c r="S649" s="54">
        <v>0</v>
      </c>
      <c r="T649" s="51">
        <v>0</v>
      </c>
      <c r="U649" s="51">
        <v>0</v>
      </c>
      <c r="V649" s="54">
        <v>0</v>
      </c>
      <c r="W649" s="54">
        <v>0</v>
      </c>
      <c r="X649" s="51">
        <v>0</v>
      </c>
      <c r="Y649" s="51">
        <v>0</v>
      </c>
      <c r="Z649">
        <v>448</v>
      </c>
      <c r="AA649" s="15" t="s">
        <v>143</v>
      </c>
      <c r="AB649" t="s">
        <v>382</v>
      </c>
      <c r="AC649" s="51">
        <v>0</v>
      </c>
      <c r="AD649" s="27">
        <v>25802</v>
      </c>
      <c r="AE649" s="27">
        <v>3612</v>
      </c>
      <c r="AF649" s="27">
        <v>17291</v>
      </c>
      <c r="AG649" s="27">
        <v>149667</v>
      </c>
      <c r="AH649" s="27">
        <v>196372</v>
      </c>
      <c r="AI649" s="27">
        <v>0</v>
      </c>
      <c r="AJ649" s="27">
        <v>0</v>
      </c>
      <c r="AK649">
        <v>448</v>
      </c>
      <c r="AL649" s="15" t="s">
        <v>143</v>
      </c>
      <c r="AM649" t="s">
        <v>585</v>
      </c>
      <c r="AN649" s="51">
        <v>0</v>
      </c>
      <c r="AO649" s="27">
        <v>0</v>
      </c>
      <c r="AP649" s="27">
        <v>947</v>
      </c>
      <c r="AQ649" s="27">
        <v>181197</v>
      </c>
      <c r="AR649" s="27">
        <v>182144</v>
      </c>
      <c r="AS649" s="27">
        <v>0</v>
      </c>
      <c r="AT649" s="10">
        <v>0</v>
      </c>
      <c r="AU649" s="27">
        <v>178532</v>
      </c>
      <c r="AV649" s="27">
        <v>3612</v>
      </c>
      <c r="AW649" s="27">
        <v>0</v>
      </c>
    </row>
    <row r="650" spans="1:49" ht="12.75">
      <c r="A650">
        <v>449</v>
      </c>
      <c r="B650" s="15" t="s">
        <v>144</v>
      </c>
      <c r="C650" t="s">
        <v>736</v>
      </c>
      <c r="D650" s="51">
        <v>51450</v>
      </c>
      <c r="E650" s="55">
        <v>54</v>
      </c>
      <c r="F650" s="51">
        <v>18061</v>
      </c>
      <c r="G650" s="53">
        <v>5</v>
      </c>
      <c r="H650" s="54">
        <v>5</v>
      </c>
      <c r="I650" s="54">
        <v>1</v>
      </c>
      <c r="J650" s="54">
        <v>19</v>
      </c>
      <c r="K650" s="54">
        <v>0.4</v>
      </c>
      <c r="L650">
        <v>449</v>
      </c>
      <c r="M650" s="15" t="s">
        <v>144</v>
      </c>
      <c r="N650" t="s">
        <v>736</v>
      </c>
      <c r="O650" s="51">
        <v>51450</v>
      </c>
      <c r="P650" s="51">
        <v>5480</v>
      </c>
      <c r="Q650" s="51">
        <v>4552</v>
      </c>
      <c r="R650" s="51">
        <v>114601</v>
      </c>
      <c r="S650" s="54">
        <f aca="true" t="shared" si="267" ref="S650:S668">R650/D650</f>
        <v>2.227424684159378</v>
      </c>
      <c r="T650" s="51">
        <v>250</v>
      </c>
      <c r="U650" s="51">
        <v>249405</v>
      </c>
      <c r="V650" s="54">
        <f aca="true" t="shared" si="268" ref="V650:V668">U650/D650</f>
        <v>4.847521865889213</v>
      </c>
      <c r="W650" s="54">
        <f t="shared" si="225"/>
        <v>2.176289910210208</v>
      </c>
      <c r="X650" s="51">
        <v>97</v>
      </c>
      <c r="Y650" s="51">
        <v>974</v>
      </c>
      <c r="Z650">
        <v>449</v>
      </c>
      <c r="AA650" s="15" t="s">
        <v>144</v>
      </c>
      <c r="AB650" t="s">
        <v>736</v>
      </c>
      <c r="AC650" s="51">
        <v>51450</v>
      </c>
      <c r="AD650" s="27">
        <v>108913</v>
      </c>
      <c r="AE650" s="27">
        <v>186012</v>
      </c>
      <c r="AF650" s="27">
        <v>0</v>
      </c>
      <c r="AG650" s="27">
        <v>457816</v>
      </c>
      <c r="AH650" s="27">
        <v>752741</v>
      </c>
      <c r="AI650" s="27">
        <v>37633</v>
      </c>
      <c r="AJ650" s="27">
        <v>0</v>
      </c>
      <c r="AK650">
        <v>449</v>
      </c>
      <c r="AL650" s="15" t="s">
        <v>144</v>
      </c>
      <c r="AM650" t="s">
        <v>736</v>
      </c>
      <c r="AN650" s="51">
        <v>51450</v>
      </c>
      <c r="AO650" s="27">
        <v>396065</v>
      </c>
      <c r="AP650" s="27">
        <v>108794</v>
      </c>
      <c r="AQ650" s="27">
        <v>271386</v>
      </c>
      <c r="AR650" s="27">
        <v>776245</v>
      </c>
      <c r="AS650" s="27">
        <v>0</v>
      </c>
      <c r="AT650" s="10">
        <f aca="true" t="shared" si="269" ref="AT650:AT668">AR650/D650</f>
        <v>15.087366375121476</v>
      </c>
      <c r="AU650" s="27">
        <v>590233</v>
      </c>
      <c r="AV650" s="27">
        <v>186012</v>
      </c>
      <c r="AW650" s="27">
        <v>0</v>
      </c>
    </row>
    <row r="651" spans="1:49" ht="12.75">
      <c r="A651">
        <v>450</v>
      </c>
      <c r="B651" s="15" t="s">
        <v>144</v>
      </c>
      <c r="C651" t="s">
        <v>769</v>
      </c>
      <c r="D651" s="51">
        <v>8493</v>
      </c>
      <c r="E651" s="55">
        <v>27</v>
      </c>
      <c r="F651" s="51">
        <v>2227</v>
      </c>
      <c r="G651" s="53">
        <v>0</v>
      </c>
      <c r="H651" s="54">
        <v>0.57</v>
      </c>
      <c r="I651" s="54">
        <v>0</v>
      </c>
      <c r="J651" s="54">
        <v>0.97</v>
      </c>
      <c r="K651" s="54">
        <v>0</v>
      </c>
      <c r="L651">
        <v>450</v>
      </c>
      <c r="M651" s="15" t="s">
        <v>144</v>
      </c>
      <c r="N651" t="s">
        <v>769</v>
      </c>
      <c r="O651" s="51">
        <v>8493</v>
      </c>
      <c r="P651" s="51">
        <v>535</v>
      </c>
      <c r="Q651" s="51">
        <v>185</v>
      </c>
      <c r="R651" s="51">
        <v>21622</v>
      </c>
      <c r="S651" s="54">
        <f t="shared" si="267"/>
        <v>2.5458612975391497</v>
      </c>
      <c r="T651" s="51">
        <v>17</v>
      </c>
      <c r="U651" s="51">
        <v>8582</v>
      </c>
      <c r="V651" s="54">
        <f t="shared" si="268"/>
        <v>1.0104792181796773</v>
      </c>
      <c r="W651" s="54">
        <f aca="true" t="shared" si="270" ref="W651:W684">U651/R651</f>
        <v>0.39691055406530384</v>
      </c>
      <c r="X651" s="51">
        <v>22</v>
      </c>
      <c r="Y651" s="51">
        <v>8</v>
      </c>
      <c r="Z651">
        <v>450</v>
      </c>
      <c r="AA651" s="15" t="s">
        <v>144</v>
      </c>
      <c r="AB651" t="s">
        <v>769</v>
      </c>
      <c r="AC651" s="51">
        <v>8493</v>
      </c>
      <c r="AD651" s="27">
        <v>4527</v>
      </c>
      <c r="AE651" s="27">
        <v>15258</v>
      </c>
      <c r="AF651" s="27">
        <v>0</v>
      </c>
      <c r="AG651" s="27">
        <v>16926</v>
      </c>
      <c r="AH651" s="27">
        <v>36711</v>
      </c>
      <c r="AI651" s="27">
        <v>0</v>
      </c>
      <c r="AJ651" s="27">
        <v>0</v>
      </c>
      <c r="AK651">
        <v>450</v>
      </c>
      <c r="AL651" s="15" t="s">
        <v>144</v>
      </c>
      <c r="AM651" t="s">
        <v>586</v>
      </c>
      <c r="AN651" s="51">
        <v>8493</v>
      </c>
      <c r="AO651" s="27">
        <v>20809</v>
      </c>
      <c r="AP651" s="27">
        <v>10213</v>
      </c>
      <c r="AQ651" s="27">
        <v>3957</v>
      </c>
      <c r="AR651" s="27">
        <v>34979</v>
      </c>
      <c r="AS651" s="27">
        <v>0</v>
      </c>
      <c r="AT651" s="10">
        <f t="shared" si="269"/>
        <v>4.118568232662192</v>
      </c>
      <c r="AU651" s="27">
        <v>19721</v>
      </c>
      <c r="AV651" s="27">
        <v>15258</v>
      </c>
      <c r="AW651" s="27">
        <v>0</v>
      </c>
    </row>
    <row r="652" spans="1:49" ht="12.75">
      <c r="A652">
        <v>451</v>
      </c>
      <c r="B652" s="15" t="s">
        <v>144</v>
      </c>
      <c r="C652" t="s">
        <v>850</v>
      </c>
      <c r="D652" s="51">
        <v>3317</v>
      </c>
      <c r="E652" s="55">
        <v>35</v>
      </c>
      <c r="F652" s="51">
        <v>3500</v>
      </c>
      <c r="G652" s="53">
        <v>0.57</v>
      </c>
      <c r="H652" s="54">
        <v>0</v>
      </c>
      <c r="I652" s="54">
        <v>0</v>
      </c>
      <c r="J652" s="54">
        <v>0</v>
      </c>
      <c r="K652" s="54">
        <v>0</v>
      </c>
      <c r="L652">
        <v>451</v>
      </c>
      <c r="M652" s="15" t="s">
        <v>144</v>
      </c>
      <c r="N652" t="s">
        <v>850</v>
      </c>
      <c r="O652" s="51">
        <v>3317</v>
      </c>
      <c r="P652" s="51">
        <v>938</v>
      </c>
      <c r="Q652" s="51">
        <v>300</v>
      </c>
      <c r="R652" s="51">
        <v>20581</v>
      </c>
      <c r="S652" s="54">
        <f t="shared" si="267"/>
        <v>6.204703044920109</v>
      </c>
      <c r="T652" s="51">
        <v>43</v>
      </c>
      <c r="U652" s="51">
        <v>18879</v>
      </c>
      <c r="V652" s="54">
        <f t="shared" si="268"/>
        <v>5.691588785046729</v>
      </c>
      <c r="W652" s="54">
        <f t="shared" si="270"/>
        <v>0.9173023662601428</v>
      </c>
      <c r="X652" s="51">
        <v>0</v>
      </c>
      <c r="Y652" s="51">
        <v>256</v>
      </c>
      <c r="Z652">
        <v>451</v>
      </c>
      <c r="AA652" s="15" t="s">
        <v>144</v>
      </c>
      <c r="AB652" t="s">
        <v>850</v>
      </c>
      <c r="AC652" s="51">
        <v>3317</v>
      </c>
      <c r="AD652" s="27">
        <v>4675</v>
      </c>
      <c r="AE652" s="27">
        <v>10990</v>
      </c>
      <c r="AF652" s="27">
        <v>0</v>
      </c>
      <c r="AG652" s="27">
        <v>5081</v>
      </c>
      <c r="AH652" s="27">
        <v>20746</v>
      </c>
      <c r="AI652" s="27">
        <v>0</v>
      </c>
      <c r="AJ652" s="27">
        <v>0</v>
      </c>
      <c r="AK652">
        <v>451</v>
      </c>
      <c r="AL652" s="15" t="s">
        <v>144</v>
      </c>
      <c r="AM652" t="s">
        <v>850</v>
      </c>
      <c r="AN652" s="51">
        <v>3317</v>
      </c>
      <c r="AO652" s="27">
        <v>7772</v>
      </c>
      <c r="AP652" s="27">
        <v>11079</v>
      </c>
      <c r="AQ652" s="27">
        <v>3192</v>
      </c>
      <c r="AR652" s="27">
        <v>22043</v>
      </c>
      <c r="AS652" s="27">
        <v>0</v>
      </c>
      <c r="AT652" s="10">
        <f t="shared" si="269"/>
        <v>6.645462767561049</v>
      </c>
      <c r="AU652" s="27">
        <v>11053</v>
      </c>
      <c r="AV652" s="27">
        <v>10990</v>
      </c>
      <c r="AW652" s="27">
        <v>0</v>
      </c>
    </row>
    <row r="653" spans="1:49" ht="12.75">
      <c r="A653">
        <v>452</v>
      </c>
      <c r="B653" s="15" t="s">
        <v>144</v>
      </c>
      <c r="C653" t="s">
        <v>908</v>
      </c>
      <c r="D653" s="51">
        <v>71600</v>
      </c>
      <c r="E653" s="55">
        <v>54</v>
      </c>
      <c r="F653" s="51">
        <v>28650</v>
      </c>
      <c r="G653" s="53">
        <v>6</v>
      </c>
      <c r="H653" s="56">
        <v>0</v>
      </c>
      <c r="I653" s="56">
        <v>0</v>
      </c>
      <c r="J653" s="56">
        <v>6</v>
      </c>
      <c r="K653" s="56">
        <v>8.5</v>
      </c>
      <c r="L653">
        <v>452</v>
      </c>
      <c r="M653" s="15" t="s">
        <v>144</v>
      </c>
      <c r="N653" t="s">
        <v>908</v>
      </c>
      <c r="O653" s="51">
        <v>71600</v>
      </c>
      <c r="P653" s="58">
        <v>3695</v>
      </c>
      <c r="Q653" s="58">
        <v>1169</v>
      </c>
      <c r="R653" s="58">
        <v>75981</v>
      </c>
      <c r="S653" s="54">
        <f t="shared" si="267"/>
        <v>1.0611871508379889</v>
      </c>
      <c r="T653" s="58">
        <v>160</v>
      </c>
      <c r="U653" s="58">
        <v>144255</v>
      </c>
      <c r="V653" s="54">
        <f t="shared" si="268"/>
        <v>2.0147346368715082</v>
      </c>
      <c r="W653" s="54">
        <f t="shared" si="270"/>
        <v>1.8985667469498955</v>
      </c>
      <c r="X653" s="58">
        <v>98</v>
      </c>
      <c r="Y653" s="58">
        <v>1606</v>
      </c>
      <c r="Z653">
        <v>452</v>
      </c>
      <c r="AA653" s="15" t="s">
        <v>144</v>
      </c>
      <c r="AB653" t="s">
        <v>908</v>
      </c>
      <c r="AC653" s="51">
        <v>71600</v>
      </c>
      <c r="AD653" s="28">
        <v>74730</v>
      </c>
      <c r="AE653" s="28">
        <v>118776</v>
      </c>
      <c r="AF653" s="28">
        <v>0</v>
      </c>
      <c r="AG653" s="28">
        <v>242695</v>
      </c>
      <c r="AH653" s="28">
        <v>436201</v>
      </c>
      <c r="AI653" s="28">
        <v>13400</v>
      </c>
      <c r="AJ653" s="28">
        <v>0</v>
      </c>
      <c r="AK653">
        <v>452</v>
      </c>
      <c r="AL653" s="15" t="s">
        <v>144</v>
      </c>
      <c r="AM653" t="s">
        <v>908</v>
      </c>
      <c r="AN653" s="51">
        <v>71600</v>
      </c>
      <c r="AO653" s="27">
        <v>287405</v>
      </c>
      <c r="AP653" s="28">
        <v>42608</v>
      </c>
      <c r="AQ653" s="28">
        <v>147750</v>
      </c>
      <c r="AR653" s="28">
        <v>477763</v>
      </c>
      <c r="AS653" s="27">
        <v>63857</v>
      </c>
      <c r="AT653" s="10">
        <f t="shared" si="269"/>
        <v>6.672667597765363</v>
      </c>
      <c r="AU653" s="27">
        <v>358987</v>
      </c>
      <c r="AV653" s="27">
        <v>118776</v>
      </c>
      <c r="AW653" s="27">
        <v>0</v>
      </c>
    </row>
    <row r="654" spans="1:49" ht="12.75">
      <c r="A654">
        <v>453</v>
      </c>
      <c r="B654" s="15" t="s">
        <v>144</v>
      </c>
      <c r="C654" t="s">
        <v>938</v>
      </c>
      <c r="D654" s="51">
        <v>15413</v>
      </c>
      <c r="E654" s="55">
        <v>47</v>
      </c>
      <c r="F654" s="51">
        <v>1857</v>
      </c>
      <c r="G654" s="53">
        <v>1</v>
      </c>
      <c r="H654" s="54">
        <v>0</v>
      </c>
      <c r="I654" s="54">
        <v>1</v>
      </c>
      <c r="J654" s="54">
        <v>3</v>
      </c>
      <c r="K654" s="54">
        <v>0</v>
      </c>
      <c r="L654">
        <v>453</v>
      </c>
      <c r="M654" s="15" t="s">
        <v>144</v>
      </c>
      <c r="N654" t="s">
        <v>938</v>
      </c>
      <c r="O654" s="51">
        <v>15413</v>
      </c>
      <c r="P654" s="51">
        <v>1360</v>
      </c>
      <c r="Q654" s="51">
        <v>323</v>
      </c>
      <c r="R654" s="51">
        <v>45314</v>
      </c>
      <c r="S654" s="54">
        <f t="shared" si="267"/>
        <v>2.9399857263349123</v>
      </c>
      <c r="T654" s="51">
        <v>98</v>
      </c>
      <c r="U654" s="51">
        <v>39769</v>
      </c>
      <c r="V654" s="54">
        <f t="shared" si="268"/>
        <v>2.5802244858236554</v>
      </c>
      <c r="W654" s="54">
        <f t="shared" si="270"/>
        <v>0.877631637021671</v>
      </c>
      <c r="X654" s="51">
        <v>32</v>
      </c>
      <c r="Y654" s="51">
        <v>253</v>
      </c>
      <c r="Z654">
        <v>453</v>
      </c>
      <c r="AA654" s="15" t="s">
        <v>144</v>
      </c>
      <c r="AB654" t="s">
        <v>938</v>
      </c>
      <c r="AC654" s="51">
        <v>15413</v>
      </c>
      <c r="AD654" s="27">
        <v>42045</v>
      </c>
      <c r="AE654" s="27">
        <v>36907</v>
      </c>
      <c r="AF654" s="27">
        <v>0</v>
      </c>
      <c r="AG654" s="27">
        <v>73749</v>
      </c>
      <c r="AH654" s="27">
        <v>152701</v>
      </c>
      <c r="AI654" s="27">
        <v>16500</v>
      </c>
      <c r="AJ654" s="27">
        <v>0</v>
      </c>
      <c r="AK654">
        <v>453</v>
      </c>
      <c r="AL654" s="15" t="s">
        <v>144</v>
      </c>
      <c r="AM654" t="s">
        <v>938</v>
      </c>
      <c r="AN654" s="51">
        <v>15413</v>
      </c>
      <c r="AO654" s="27">
        <v>97106</v>
      </c>
      <c r="AP654" s="27">
        <v>22282</v>
      </c>
      <c r="AQ654" s="27">
        <v>73794</v>
      </c>
      <c r="AR654" s="27">
        <v>193182</v>
      </c>
      <c r="AS654" s="27">
        <v>0</v>
      </c>
      <c r="AT654" s="10">
        <f t="shared" si="269"/>
        <v>12.533705313696231</v>
      </c>
      <c r="AU654" s="27">
        <v>156275</v>
      </c>
      <c r="AV654" s="27">
        <v>36907</v>
      </c>
      <c r="AW654" s="27">
        <v>0</v>
      </c>
    </row>
    <row r="655" spans="1:49" ht="12.75">
      <c r="A655">
        <v>454</v>
      </c>
      <c r="B655" s="15" t="s">
        <v>144</v>
      </c>
      <c r="C655" t="s">
        <v>966</v>
      </c>
      <c r="D655" s="51">
        <v>14293</v>
      </c>
      <c r="E655" s="55">
        <v>57</v>
      </c>
      <c r="F655" s="51">
        <v>8059</v>
      </c>
      <c r="G655" s="53">
        <v>0</v>
      </c>
      <c r="H655" s="54">
        <v>1</v>
      </c>
      <c r="I655" s="54">
        <v>1</v>
      </c>
      <c r="J655" s="54">
        <v>5</v>
      </c>
      <c r="K655" s="54">
        <v>0.26</v>
      </c>
      <c r="L655">
        <v>454</v>
      </c>
      <c r="M655" s="15" t="s">
        <v>144</v>
      </c>
      <c r="N655" t="s">
        <v>966</v>
      </c>
      <c r="O655" s="51">
        <v>14293</v>
      </c>
      <c r="P655" s="51">
        <v>3672</v>
      </c>
      <c r="Q655" s="51">
        <v>1430</v>
      </c>
      <c r="R655" s="51">
        <v>55661</v>
      </c>
      <c r="S655" s="54">
        <f t="shared" si="267"/>
        <v>3.8942839152032462</v>
      </c>
      <c r="T655" s="51">
        <v>107</v>
      </c>
      <c r="U655" s="51">
        <v>105017</v>
      </c>
      <c r="V655" s="54">
        <f t="shared" si="268"/>
        <v>7.347442804169873</v>
      </c>
      <c r="W655" s="54">
        <f t="shared" si="270"/>
        <v>1.8867249959576724</v>
      </c>
      <c r="X655" s="51">
        <v>80</v>
      </c>
      <c r="Y655" s="51">
        <v>498</v>
      </c>
      <c r="Z655">
        <v>454</v>
      </c>
      <c r="AA655" s="15" t="s">
        <v>144</v>
      </c>
      <c r="AB655" t="s">
        <v>966</v>
      </c>
      <c r="AC655" s="51">
        <v>14293</v>
      </c>
      <c r="AD655" s="27">
        <v>10562</v>
      </c>
      <c r="AE655" s="27">
        <v>99183</v>
      </c>
      <c r="AF655" s="27">
        <v>0</v>
      </c>
      <c r="AG655" s="27">
        <v>54469</v>
      </c>
      <c r="AH655" s="27">
        <v>164214</v>
      </c>
      <c r="AI655" s="27">
        <v>2750</v>
      </c>
      <c r="AJ655" s="27">
        <v>0</v>
      </c>
      <c r="AK655">
        <v>454</v>
      </c>
      <c r="AL655" s="15" t="s">
        <v>144</v>
      </c>
      <c r="AM655" t="s">
        <v>966</v>
      </c>
      <c r="AN655" s="51">
        <v>14293</v>
      </c>
      <c r="AO655" s="27">
        <v>181346</v>
      </c>
      <c r="AP655" s="27">
        <v>54844</v>
      </c>
      <c r="AQ655" s="27">
        <v>97657</v>
      </c>
      <c r="AR655" s="27">
        <v>333847</v>
      </c>
      <c r="AS655" s="27">
        <v>678404</v>
      </c>
      <c r="AT655" s="10">
        <f t="shared" si="269"/>
        <v>23.35737773735395</v>
      </c>
      <c r="AU655" s="27">
        <v>234664</v>
      </c>
      <c r="AV655" s="27">
        <v>99183</v>
      </c>
      <c r="AW655" s="27">
        <v>0</v>
      </c>
    </row>
    <row r="656" spans="1:49" ht="12.75">
      <c r="A656">
        <v>455</v>
      </c>
      <c r="B656" s="15" t="s">
        <v>144</v>
      </c>
      <c r="C656" t="s">
        <v>979</v>
      </c>
      <c r="D656" s="51">
        <v>2796</v>
      </c>
      <c r="E656" s="55">
        <v>26</v>
      </c>
      <c r="F656" s="51">
        <v>1255</v>
      </c>
      <c r="G656" s="53">
        <v>0.8</v>
      </c>
      <c r="H656" s="54">
        <v>0</v>
      </c>
      <c r="I656" s="54">
        <v>0</v>
      </c>
      <c r="J656" s="54">
        <v>0.34</v>
      </c>
      <c r="K656" s="54">
        <v>0.8</v>
      </c>
      <c r="L656">
        <v>455</v>
      </c>
      <c r="M656" s="15" t="s">
        <v>144</v>
      </c>
      <c r="N656" t="s">
        <v>979</v>
      </c>
      <c r="O656" s="51">
        <v>2796</v>
      </c>
      <c r="P656" s="51">
        <v>539</v>
      </c>
      <c r="Q656" s="51">
        <v>156</v>
      </c>
      <c r="R656" s="51">
        <v>19695</v>
      </c>
      <c r="S656" s="54">
        <f t="shared" si="267"/>
        <v>7.043991416309013</v>
      </c>
      <c r="T656" s="51">
        <v>32</v>
      </c>
      <c r="U656" s="51">
        <v>10990</v>
      </c>
      <c r="V656" s="54">
        <f t="shared" si="268"/>
        <v>3.930615164520744</v>
      </c>
      <c r="W656" s="54">
        <f t="shared" si="270"/>
        <v>0.558009647118558</v>
      </c>
      <c r="X656" s="51">
        <v>0</v>
      </c>
      <c r="Y656" s="51">
        <v>6</v>
      </c>
      <c r="Z656">
        <v>455</v>
      </c>
      <c r="AA656" s="15" t="s">
        <v>144</v>
      </c>
      <c r="AB656" t="s">
        <v>979</v>
      </c>
      <c r="AC656" s="51">
        <v>2796</v>
      </c>
      <c r="AD656" s="27">
        <v>2654</v>
      </c>
      <c r="AE656" s="27">
        <v>11233</v>
      </c>
      <c r="AF656" s="27">
        <v>0</v>
      </c>
      <c r="AG656" s="27">
        <v>15978</v>
      </c>
      <c r="AH656" s="27">
        <v>29865</v>
      </c>
      <c r="AI656" s="27">
        <v>1000</v>
      </c>
      <c r="AJ656" s="27">
        <v>0</v>
      </c>
      <c r="AK656">
        <v>455</v>
      </c>
      <c r="AL656" s="15" t="s">
        <v>144</v>
      </c>
      <c r="AM656" t="s">
        <v>979</v>
      </c>
      <c r="AN656" s="51">
        <v>2796</v>
      </c>
      <c r="AO656" s="27">
        <v>9626</v>
      </c>
      <c r="AP656" s="27">
        <v>5331</v>
      </c>
      <c r="AQ656" s="27">
        <v>12171</v>
      </c>
      <c r="AR656" s="27">
        <v>27128</v>
      </c>
      <c r="AS656" s="27">
        <v>70000</v>
      </c>
      <c r="AT656" s="10">
        <f t="shared" si="269"/>
        <v>9.702432045779686</v>
      </c>
      <c r="AU656" s="27">
        <v>15895</v>
      </c>
      <c r="AV656" s="27">
        <v>11233</v>
      </c>
      <c r="AW656" s="27">
        <v>0</v>
      </c>
    </row>
    <row r="657" spans="1:49" ht="12.75">
      <c r="A657">
        <v>456</v>
      </c>
      <c r="B657" s="15" t="s">
        <v>144</v>
      </c>
      <c r="C657" t="s">
        <v>1012</v>
      </c>
      <c r="D657" s="51">
        <v>18371</v>
      </c>
      <c r="E657" s="55">
        <v>68</v>
      </c>
      <c r="F657" s="51">
        <v>12423</v>
      </c>
      <c r="G657" s="53">
        <v>6.85</v>
      </c>
      <c r="H657" s="54">
        <v>0.75</v>
      </c>
      <c r="I657" s="54">
        <v>0</v>
      </c>
      <c r="J657" s="54">
        <v>11.41</v>
      </c>
      <c r="K657" s="54">
        <v>2</v>
      </c>
      <c r="L657">
        <v>456</v>
      </c>
      <c r="M657" s="15" t="s">
        <v>144</v>
      </c>
      <c r="N657" t="s">
        <v>1012</v>
      </c>
      <c r="O657" s="51">
        <v>18371</v>
      </c>
      <c r="P657" s="51">
        <v>4237</v>
      </c>
      <c r="Q657" s="51">
        <v>6860</v>
      </c>
      <c r="R657" s="51">
        <v>103384</v>
      </c>
      <c r="S657" s="54">
        <f t="shared" si="267"/>
        <v>5.627565184257798</v>
      </c>
      <c r="T657" s="51">
        <v>338</v>
      </c>
      <c r="U657" s="51">
        <v>83032</v>
      </c>
      <c r="V657" s="54">
        <f t="shared" si="268"/>
        <v>4.519732186598443</v>
      </c>
      <c r="W657" s="54">
        <f t="shared" si="270"/>
        <v>0.8031416853671748</v>
      </c>
      <c r="X657" s="51">
        <v>2637</v>
      </c>
      <c r="Y657" s="51">
        <v>8469</v>
      </c>
      <c r="Z657">
        <v>456</v>
      </c>
      <c r="AA657" s="15" t="s">
        <v>144</v>
      </c>
      <c r="AB657" t="s">
        <v>1012</v>
      </c>
      <c r="AC657" s="51">
        <v>18371</v>
      </c>
      <c r="AD657" s="27">
        <v>106248</v>
      </c>
      <c r="AE657" s="27">
        <v>624082</v>
      </c>
      <c r="AF657" s="27">
        <v>11688</v>
      </c>
      <c r="AG657" s="27">
        <v>84669</v>
      </c>
      <c r="AH657" s="27">
        <v>826687</v>
      </c>
      <c r="AI657" s="27">
        <v>0</v>
      </c>
      <c r="AJ657" s="27">
        <v>8194</v>
      </c>
      <c r="AK657">
        <v>456</v>
      </c>
      <c r="AL657" s="15" t="s">
        <v>144</v>
      </c>
      <c r="AM657" t="s">
        <v>1012</v>
      </c>
      <c r="AN657" s="51">
        <v>18371</v>
      </c>
      <c r="AO657" s="27">
        <v>423261</v>
      </c>
      <c r="AP657" s="27">
        <v>115078</v>
      </c>
      <c r="AQ657" s="27">
        <v>186557</v>
      </c>
      <c r="AR657" s="27">
        <v>724896</v>
      </c>
      <c r="AS657" s="27">
        <v>18550</v>
      </c>
      <c r="AT657" s="10">
        <f t="shared" si="269"/>
        <v>39.458712100593324</v>
      </c>
      <c r="AU657" s="27">
        <v>200489</v>
      </c>
      <c r="AV657" s="27">
        <v>512719</v>
      </c>
      <c r="AW657" s="27">
        <v>11688</v>
      </c>
    </row>
    <row r="658" spans="1:49" ht="12.75">
      <c r="A658">
        <v>457</v>
      </c>
      <c r="B658" s="15" t="s">
        <v>144</v>
      </c>
      <c r="C658" t="s">
        <v>1025</v>
      </c>
      <c r="D658" s="51">
        <v>15881</v>
      </c>
      <c r="E658" s="55">
        <v>44</v>
      </c>
      <c r="F658" s="51">
        <v>4375</v>
      </c>
      <c r="G658" s="53">
        <v>0</v>
      </c>
      <c r="H658" s="54">
        <v>0</v>
      </c>
      <c r="I658" s="54">
        <v>2</v>
      </c>
      <c r="J658" s="54">
        <v>2</v>
      </c>
      <c r="K658" s="54">
        <v>1</v>
      </c>
      <c r="L658">
        <v>457</v>
      </c>
      <c r="M658" s="15" t="s">
        <v>144</v>
      </c>
      <c r="N658" t="s">
        <v>1025</v>
      </c>
      <c r="O658" s="51">
        <v>15881</v>
      </c>
      <c r="P658" s="51">
        <v>485</v>
      </c>
      <c r="Q658" s="51">
        <v>1735</v>
      </c>
      <c r="R658" s="51">
        <v>17455</v>
      </c>
      <c r="S658" s="54">
        <f t="shared" si="267"/>
        <v>1.0991121465902651</v>
      </c>
      <c r="T658" s="51">
        <v>67</v>
      </c>
      <c r="U658" s="51">
        <v>15769</v>
      </c>
      <c r="V658" s="54">
        <f t="shared" si="268"/>
        <v>0.992947547383666</v>
      </c>
      <c r="W658" s="54">
        <f t="shared" si="270"/>
        <v>0.9034087653967344</v>
      </c>
      <c r="X658" s="51">
        <v>0</v>
      </c>
      <c r="Y658" s="51">
        <v>166</v>
      </c>
      <c r="Z658">
        <v>457</v>
      </c>
      <c r="AA658" s="15" t="s">
        <v>144</v>
      </c>
      <c r="AB658" t="s">
        <v>1025</v>
      </c>
      <c r="AC658" s="51">
        <v>15881</v>
      </c>
      <c r="AD658" s="27">
        <v>9450</v>
      </c>
      <c r="AE658" s="27">
        <v>22487</v>
      </c>
      <c r="AF658" s="27">
        <v>0</v>
      </c>
      <c r="AG658" s="27">
        <v>28887</v>
      </c>
      <c r="AH658" s="27">
        <v>60824</v>
      </c>
      <c r="AI658" s="27">
        <v>0</v>
      </c>
      <c r="AJ658" s="27">
        <v>0</v>
      </c>
      <c r="AK658">
        <v>457</v>
      </c>
      <c r="AL658" s="15" t="s">
        <v>144</v>
      </c>
      <c r="AM658" t="s">
        <v>587</v>
      </c>
      <c r="AN658" s="51">
        <v>15881</v>
      </c>
      <c r="AO658" s="27">
        <v>35002</v>
      </c>
      <c r="AP658" s="27">
        <v>11177</v>
      </c>
      <c r="AQ658" s="27">
        <v>35337</v>
      </c>
      <c r="AR658" s="27">
        <v>81516</v>
      </c>
      <c r="AS658" s="27">
        <v>0</v>
      </c>
      <c r="AT658" s="10">
        <f t="shared" si="269"/>
        <v>5.132926138152509</v>
      </c>
      <c r="AU658" s="27">
        <v>59029</v>
      </c>
      <c r="AV658" s="27">
        <v>22487</v>
      </c>
      <c r="AW658" s="27">
        <v>0</v>
      </c>
    </row>
    <row r="659" spans="1:49" ht="12.75">
      <c r="A659">
        <v>458</v>
      </c>
      <c r="B659" s="15" t="s">
        <v>144</v>
      </c>
      <c r="C659" t="s">
        <v>1028</v>
      </c>
      <c r="D659" s="51">
        <v>27151</v>
      </c>
      <c r="E659" s="57">
        <v>57</v>
      </c>
      <c r="F659" s="58">
        <v>16695</v>
      </c>
      <c r="G659" s="53">
        <v>2.62</v>
      </c>
      <c r="H659" s="56">
        <v>1</v>
      </c>
      <c r="I659" s="56">
        <v>0</v>
      </c>
      <c r="J659" s="56">
        <v>5.06</v>
      </c>
      <c r="K659" s="56">
        <v>0</v>
      </c>
      <c r="L659">
        <v>458</v>
      </c>
      <c r="M659" s="15" t="s">
        <v>144</v>
      </c>
      <c r="N659" t="s">
        <v>1028</v>
      </c>
      <c r="O659" s="51">
        <v>27151</v>
      </c>
      <c r="P659" s="58">
        <v>3808</v>
      </c>
      <c r="Q659" s="58">
        <v>2394</v>
      </c>
      <c r="R659" s="58">
        <v>54384</v>
      </c>
      <c r="S659" s="54">
        <f t="shared" si="267"/>
        <v>2.0030201465876027</v>
      </c>
      <c r="T659" s="58">
        <v>139</v>
      </c>
      <c r="U659" s="58">
        <v>119653</v>
      </c>
      <c r="V659" s="54">
        <f t="shared" si="268"/>
        <v>4.406946337151486</v>
      </c>
      <c r="W659" s="54">
        <f t="shared" si="270"/>
        <v>2.200150779641071</v>
      </c>
      <c r="X659" s="58">
        <v>43</v>
      </c>
      <c r="Y659" s="58">
        <v>1082</v>
      </c>
      <c r="Z659">
        <v>458</v>
      </c>
      <c r="AA659" s="15" t="s">
        <v>144</v>
      </c>
      <c r="AB659" t="s">
        <v>1028</v>
      </c>
      <c r="AC659" s="51">
        <v>27151</v>
      </c>
      <c r="AD659" s="28">
        <v>192939</v>
      </c>
      <c r="AE659" s="28">
        <v>91500</v>
      </c>
      <c r="AF659" s="28">
        <v>0</v>
      </c>
      <c r="AG659" s="28">
        <v>52373</v>
      </c>
      <c r="AH659" s="28">
        <v>336812</v>
      </c>
      <c r="AI659" s="28">
        <v>0</v>
      </c>
      <c r="AJ659" s="28">
        <v>0</v>
      </c>
      <c r="AK659">
        <v>458</v>
      </c>
      <c r="AL659" s="15" t="s">
        <v>144</v>
      </c>
      <c r="AM659" t="s">
        <v>588</v>
      </c>
      <c r="AN659" s="51">
        <v>27151</v>
      </c>
      <c r="AO659" s="27">
        <v>191336</v>
      </c>
      <c r="AP659" s="28">
        <v>78827</v>
      </c>
      <c r="AQ659" s="28">
        <v>57868</v>
      </c>
      <c r="AR659" s="28">
        <v>328031</v>
      </c>
      <c r="AS659" s="27">
        <v>0</v>
      </c>
      <c r="AT659" s="10">
        <f t="shared" si="269"/>
        <v>12.081728113145004</v>
      </c>
      <c r="AU659" s="27">
        <v>236531</v>
      </c>
      <c r="AV659" s="27">
        <v>91500</v>
      </c>
      <c r="AW659" s="27">
        <v>0</v>
      </c>
    </row>
    <row r="660" spans="1:49" ht="12.75">
      <c r="A660">
        <v>459</v>
      </c>
      <c r="B660" s="15" t="s">
        <v>144</v>
      </c>
      <c r="C660" t="s">
        <v>1038</v>
      </c>
      <c r="D660" s="51">
        <v>2666</v>
      </c>
      <c r="E660" s="55">
        <v>50</v>
      </c>
      <c r="F660" s="51">
        <v>3447</v>
      </c>
      <c r="G660" s="53">
        <v>1</v>
      </c>
      <c r="H660" s="54">
        <v>0</v>
      </c>
      <c r="I660" s="54">
        <v>0.58</v>
      </c>
      <c r="J660" s="54">
        <v>0.81</v>
      </c>
      <c r="K660" s="54">
        <v>0.22</v>
      </c>
      <c r="L660">
        <v>459</v>
      </c>
      <c r="M660" s="15" t="s">
        <v>144</v>
      </c>
      <c r="N660" t="s">
        <v>1038</v>
      </c>
      <c r="O660" s="51">
        <v>2666</v>
      </c>
      <c r="P660" s="51">
        <v>719</v>
      </c>
      <c r="Q660" s="51">
        <v>1051</v>
      </c>
      <c r="R660" s="51">
        <v>24228</v>
      </c>
      <c r="S660" s="54">
        <f t="shared" si="267"/>
        <v>9.087771942985746</v>
      </c>
      <c r="T660" s="51">
        <v>65</v>
      </c>
      <c r="U660" s="51">
        <v>17515</v>
      </c>
      <c r="V660" s="54">
        <f t="shared" si="268"/>
        <v>6.569767441860465</v>
      </c>
      <c r="W660" s="54">
        <f t="shared" si="270"/>
        <v>0.72292388971438</v>
      </c>
      <c r="X660" s="51">
        <v>25</v>
      </c>
      <c r="Y660" s="51">
        <v>332</v>
      </c>
      <c r="Z660">
        <v>459</v>
      </c>
      <c r="AA660" s="15" t="s">
        <v>144</v>
      </c>
      <c r="AB660" t="s">
        <v>1038</v>
      </c>
      <c r="AC660" s="51">
        <v>2666</v>
      </c>
      <c r="AD660" s="27">
        <v>8920</v>
      </c>
      <c r="AE660" s="27">
        <v>18557</v>
      </c>
      <c r="AF660" s="27">
        <v>0</v>
      </c>
      <c r="AG660" s="27">
        <v>38734</v>
      </c>
      <c r="AH660" s="27">
        <v>66211</v>
      </c>
      <c r="AI660" s="27">
        <v>1750</v>
      </c>
      <c r="AJ660" s="27">
        <v>4247</v>
      </c>
      <c r="AK660">
        <v>459</v>
      </c>
      <c r="AL660" s="15" t="s">
        <v>144</v>
      </c>
      <c r="AM660" t="s">
        <v>589</v>
      </c>
      <c r="AN660" s="51">
        <v>2666</v>
      </c>
      <c r="AO660" s="27">
        <v>28958</v>
      </c>
      <c r="AP660" s="27">
        <v>6317</v>
      </c>
      <c r="AQ660" s="27">
        <v>12517</v>
      </c>
      <c r="AR660" s="27">
        <v>47792</v>
      </c>
      <c r="AS660" s="27">
        <v>0</v>
      </c>
      <c r="AT660" s="10">
        <f t="shared" si="269"/>
        <v>17.926481620405102</v>
      </c>
      <c r="AU660" s="27">
        <v>29235</v>
      </c>
      <c r="AV660" s="27">
        <v>18557</v>
      </c>
      <c r="AW660" s="27">
        <v>0</v>
      </c>
    </row>
    <row r="661" spans="1:49" ht="12.75">
      <c r="A661">
        <v>460</v>
      </c>
      <c r="B661" s="15" t="s">
        <v>144</v>
      </c>
      <c r="C661" t="s">
        <v>1051</v>
      </c>
      <c r="D661" s="51">
        <v>40598</v>
      </c>
      <c r="E661" s="55">
        <v>49</v>
      </c>
      <c r="F661" s="51">
        <v>6959</v>
      </c>
      <c r="G661" s="53">
        <v>2.63</v>
      </c>
      <c r="H661" s="54">
        <v>0</v>
      </c>
      <c r="I661" s="54">
        <v>0</v>
      </c>
      <c r="J661" s="54">
        <v>7.2</v>
      </c>
      <c r="K661" s="54">
        <v>0.97</v>
      </c>
      <c r="L661">
        <v>460</v>
      </c>
      <c r="M661" s="15" t="s">
        <v>144</v>
      </c>
      <c r="N661" t="s">
        <v>1051</v>
      </c>
      <c r="O661" s="51">
        <v>40598</v>
      </c>
      <c r="P661" s="51">
        <v>2130</v>
      </c>
      <c r="Q661" s="51">
        <v>1434</v>
      </c>
      <c r="R661" s="51">
        <v>52896</v>
      </c>
      <c r="S661" s="54">
        <f t="shared" si="267"/>
        <v>1.3029213261737032</v>
      </c>
      <c r="T661" s="51">
        <v>119</v>
      </c>
      <c r="U661" s="51">
        <v>85713</v>
      </c>
      <c r="V661" s="54">
        <f t="shared" si="268"/>
        <v>2.11126163850436</v>
      </c>
      <c r="W661" s="54">
        <f t="shared" si="270"/>
        <v>1.6204060798548094</v>
      </c>
      <c r="X661" s="51">
        <v>15</v>
      </c>
      <c r="Y661" s="51">
        <v>1005</v>
      </c>
      <c r="Z661">
        <v>460</v>
      </c>
      <c r="AA661" s="15" t="s">
        <v>144</v>
      </c>
      <c r="AB661" t="s">
        <v>1051</v>
      </c>
      <c r="AC661" s="51">
        <v>40598</v>
      </c>
      <c r="AD661" s="27">
        <v>310725</v>
      </c>
      <c r="AE661" s="27">
        <v>62487</v>
      </c>
      <c r="AF661" s="27">
        <v>0</v>
      </c>
      <c r="AG661" s="27">
        <v>101333</v>
      </c>
      <c r="AH661" s="27">
        <v>474545</v>
      </c>
      <c r="AI661" s="27">
        <v>300000</v>
      </c>
      <c r="AJ661" s="27">
        <v>5719</v>
      </c>
      <c r="AK661">
        <v>460</v>
      </c>
      <c r="AL661" s="15" t="s">
        <v>144</v>
      </c>
      <c r="AM661" t="s">
        <v>1051</v>
      </c>
      <c r="AN661" s="51">
        <v>40598</v>
      </c>
      <c r="AO661" s="27">
        <v>153656</v>
      </c>
      <c r="AP661" s="27">
        <v>50233</v>
      </c>
      <c r="AQ661" s="27">
        <v>67081</v>
      </c>
      <c r="AR661" s="27">
        <v>270970</v>
      </c>
      <c r="AS661" s="27">
        <v>0</v>
      </c>
      <c r="AT661" s="10">
        <f t="shared" si="269"/>
        <v>6.674466722498646</v>
      </c>
      <c r="AU661" s="27">
        <v>208483</v>
      </c>
      <c r="AV661" s="27">
        <v>62487</v>
      </c>
      <c r="AW661" s="27">
        <v>0</v>
      </c>
    </row>
    <row r="662" spans="1:49" ht="12.75">
      <c r="A662">
        <v>461</v>
      </c>
      <c r="B662" s="15" t="s">
        <v>144</v>
      </c>
      <c r="C662" t="s">
        <v>1064</v>
      </c>
      <c r="D662" s="51">
        <v>20051</v>
      </c>
      <c r="E662" s="55">
        <v>46.5</v>
      </c>
      <c r="F662" s="51">
        <v>5739</v>
      </c>
      <c r="G662" s="53">
        <v>1.7</v>
      </c>
      <c r="H662" s="54">
        <v>0</v>
      </c>
      <c r="I662" s="54">
        <v>0.6</v>
      </c>
      <c r="J662" s="54">
        <v>2.38</v>
      </c>
      <c r="K662" s="54">
        <v>0</v>
      </c>
      <c r="L662">
        <v>461</v>
      </c>
      <c r="M662" s="15" t="s">
        <v>144</v>
      </c>
      <c r="N662" t="s">
        <v>1064</v>
      </c>
      <c r="O662" s="51">
        <v>20051</v>
      </c>
      <c r="P662" s="51">
        <v>2032</v>
      </c>
      <c r="Q662" s="51">
        <v>158</v>
      </c>
      <c r="R662" s="51">
        <v>19399</v>
      </c>
      <c r="S662" s="54">
        <f t="shared" si="267"/>
        <v>0.9674829185576779</v>
      </c>
      <c r="T662" s="51">
        <v>80</v>
      </c>
      <c r="U662" s="51">
        <v>57638</v>
      </c>
      <c r="V662" s="54">
        <f t="shared" si="268"/>
        <v>2.8745698468904295</v>
      </c>
      <c r="W662" s="54">
        <f t="shared" si="270"/>
        <v>2.9711840816536936</v>
      </c>
      <c r="X662" s="51">
        <v>14</v>
      </c>
      <c r="Y662" s="51">
        <v>410</v>
      </c>
      <c r="Z662">
        <v>461</v>
      </c>
      <c r="AA662" s="15" t="s">
        <v>144</v>
      </c>
      <c r="AB662" t="s">
        <v>1064</v>
      </c>
      <c r="AC662" s="51">
        <v>20051</v>
      </c>
      <c r="AD662" s="27">
        <v>98799</v>
      </c>
      <c r="AE662" s="27">
        <v>32056</v>
      </c>
      <c r="AF662" s="27">
        <v>0</v>
      </c>
      <c r="AG662" s="27">
        <v>31349</v>
      </c>
      <c r="AH662" s="27">
        <v>162204</v>
      </c>
      <c r="AI662" s="27">
        <v>6000</v>
      </c>
      <c r="AJ662" s="27">
        <v>0</v>
      </c>
      <c r="AK662">
        <v>461</v>
      </c>
      <c r="AL662" s="15" t="s">
        <v>144</v>
      </c>
      <c r="AM662" t="s">
        <v>1064</v>
      </c>
      <c r="AN662" s="51">
        <v>20051</v>
      </c>
      <c r="AO662" s="27">
        <v>86078</v>
      </c>
      <c r="AP662" s="27">
        <v>26516</v>
      </c>
      <c r="AQ662" s="27">
        <v>16412</v>
      </c>
      <c r="AR662" s="27">
        <v>129006</v>
      </c>
      <c r="AS662" s="27">
        <v>0</v>
      </c>
      <c r="AT662" s="10">
        <f t="shared" si="269"/>
        <v>6.433893571392948</v>
      </c>
      <c r="AU662" s="27">
        <v>96950</v>
      </c>
      <c r="AV662" s="27">
        <v>32056</v>
      </c>
      <c r="AW662" s="27">
        <v>0</v>
      </c>
    </row>
    <row r="663" spans="1:49" ht="12.75">
      <c r="A663">
        <v>462</v>
      </c>
      <c r="B663" s="15" t="s">
        <v>144</v>
      </c>
      <c r="C663" t="s">
        <v>1067</v>
      </c>
      <c r="D663" s="51">
        <v>45021</v>
      </c>
      <c r="E663" s="55">
        <v>59</v>
      </c>
      <c r="F663" s="51">
        <v>13307</v>
      </c>
      <c r="G663" s="53">
        <v>1</v>
      </c>
      <c r="H663" s="54">
        <v>1</v>
      </c>
      <c r="I663" s="54">
        <v>0</v>
      </c>
      <c r="J663" s="54">
        <v>8.28</v>
      </c>
      <c r="K663" s="54">
        <v>1</v>
      </c>
      <c r="L663">
        <v>462</v>
      </c>
      <c r="M663" s="15" t="s">
        <v>144</v>
      </c>
      <c r="N663" t="s">
        <v>1067</v>
      </c>
      <c r="O663" s="51">
        <v>45021</v>
      </c>
      <c r="P663" s="51">
        <v>4265</v>
      </c>
      <c r="Q663" s="51">
        <v>339</v>
      </c>
      <c r="R663" s="51">
        <v>66456</v>
      </c>
      <c r="S663" s="54">
        <f t="shared" si="267"/>
        <v>1.4761111481308722</v>
      </c>
      <c r="T663" s="51">
        <v>76</v>
      </c>
      <c r="U663" s="51">
        <v>135670</v>
      </c>
      <c r="V663" s="54">
        <f t="shared" si="268"/>
        <v>3.013482597010284</v>
      </c>
      <c r="W663" s="54">
        <f t="shared" si="270"/>
        <v>2.0415011436138197</v>
      </c>
      <c r="X663" s="51">
        <v>50</v>
      </c>
      <c r="Y663" s="51">
        <v>485</v>
      </c>
      <c r="Z663">
        <v>462</v>
      </c>
      <c r="AA663" s="15" t="s">
        <v>144</v>
      </c>
      <c r="AB663" t="s">
        <v>1067</v>
      </c>
      <c r="AC663" s="51">
        <v>45021</v>
      </c>
      <c r="AD663" s="27">
        <v>115704</v>
      </c>
      <c r="AE663" s="27">
        <v>86034</v>
      </c>
      <c r="AF663" s="27">
        <v>0</v>
      </c>
      <c r="AG663" s="27">
        <v>127878</v>
      </c>
      <c r="AH663" s="27">
        <v>329616</v>
      </c>
      <c r="AI663" s="27">
        <v>13000</v>
      </c>
      <c r="AJ663" s="27">
        <v>0</v>
      </c>
      <c r="AK663">
        <v>462</v>
      </c>
      <c r="AL663" s="15" t="s">
        <v>144</v>
      </c>
      <c r="AM663" t="s">
        <v>1067</v>
      </c>
      <c r="AN663" s="51">
        <v>45021</v>
      </c>
      <c r="AO663" s="27">
        <v>201178</v>
      </c>
      <c r="AP663" s="27">
        <v>64979</v>
      </c>
      <c r="AQ663" s="27">
        <v>70760</v>
      </c>
      <c r="AR663" s="27">
        <v>336917</v>
      </c>
      <c r="AS663" s="27">
        <v>0</v>
      </c>
      <c r="AT663" s="10">
        <f t="shared" si="269"/>
        <v>7.483552120121721</v>
      </c>
      <c r="AU663" s="27">
        <v>250883</v>
      </c>
      <c r="AV663" s="27">
        <v>86034</v>
      </c>
      <c r="AW663" s="27">
        <v>0</v>
      </c>
    </row>
    <row r="664" spans="1:49" ht="12.75">
      <c r="A664">
        <v>463</v>
      </c>
      <c r="B664" s="15" t="s">
        <v>144</v>
      </c>
      <c r="C664" t="s">
        <v>1105</v>
      </c>
      <c r="D664" s="51">
        <v>12270</v>
      </c>
      <c r="E664" s="55">
        <v>46</v>
      </c>
      <c r="F664" s="51">
        <v>2550</v>
      </c>
      <c r="G664" s="53">
        <v>0</v>
      </c>
      <c r="H664" s="54">
        <v>0</v>
      </c>
      <c r="I664" s="54">
        <v>0.72</v>
      </c>
      <c r="J664" s="54">
        <v>0.74</v>
      </c>
      <c r="K664" s="54">
        <v>0</v>
      </c>
      <c r="L664">
        <v>463</v>
      </c>
      <c r="M664" s="15" t="s">
        <v>144</v>
      </c>
      <c r="N664" t="s">
        <v>1105</v>
      </c>
      <c r="O664" s="51">
        <v>12270</v>
      </c>
      <c r="P664" s="51">
        <v>930</v>
      </c>
      <c r="Q664" s="51">
        <v>560</v>
      </c>
      <c r="R664" s="51">
        <v>17432</v>
      </c>
      <c r="S664" s="54">
        <f t="shared" si="267"/>
        <v>1.4207008964955175</v>
      </c>
      <c r="T664" s="51">
        <v>10</v>
      </c>
      <c r="U664" s="51">
        <v>21774</v>
      </c>
      <c r="V664" s="54">
        <f t="shared" si="268"/>
        <v>1.7745721271393644</v>
      </c>
      <c r="W664" s="54">
        <f t="shared" si="270"/>
        <v>1.2490821477742085</v>
      </c>
      <c r="X664" s="51">
        <v>49</v>
      </c>
      <c r="Y664" s="51">
        <v>101</v>
      </c>
      <c r="Z664">
        <v>463</v>
      </c>
      <c r="AA664" s="15" t="s">
        <v>144</v>
      </c>
      <c r="AB664" t="s">
        <v>1105</v>
      </c>
      <c r="AC664" s="51">
        <v>12270</v>
      </c>
      <c r="AD664" s="27">
        <v>33999</v>
      </c>
      <c r="AE664" s="27">
        <v>22134</v>
      </c>
      <c r="AF664" s="27">
        <v>0</v>
      </c>
      <c r="AG664" s="27">
        <v>15370</v>
      </c>
      <c r="AH664" s="27">
        <v>71503</v>
      </c>
      <c r="AI664" s="27">
        <v>0</v>
      </c>
      <c r="AJ664" s="27">
        <v>11566</v>
      </c>
      <c r="AK664">
        <v>463</v>
      </c>
      <c r="AL664" s="15" t="s">
        <v>144</v>
      </c>
      <c r="AM664" t="s">
        <v>1105</v>
      </c>
      <c r="AN664" s="51">
        <v>12270</v>
      </c>
      <c r="AO664" s="27">
        <v>23263</v>
      </c>
      <c r="AP664" s="27">
        <v>13728</v>
      </c>
      <c r="AQ664" s="27">
        <v>15552</v>
      </c>
      <c r="AR664" s="27">
        <v>52543</v>
      </c>
      <c r="AS664" s="27">
        <v>0</v>
      </c>
      <c r="AT664" s="10">
        <f t="shared" si="269"/>
        <v>4.2822330888345554</v>
      </c>
      <c r="AU664" s="27">
        <v>32084</v>
      </c>
      <c r="AV664" s="27">
        <v>20459</v>
      </c>
      <c r="AW664" s="27">
        <v>0</v>
      </c>
    </row>
    <row r="665" spans="1:49" ht="12.75">
      <c r="A665">
        <v>464</v>
      </c>
      <c r="B665" s="15" t="s">
        <v>144</v>
      </c>
      <c r="C665" t="s">
        <v>1118</v>
      </c>
      <c r="D665" s="51">
        <v>12553</v>
      </c>
      <c r="E665" s="55">
        <v>45</v>
      </c>
      <c r="F665" s="51">
        <v>6990</v>
      </c>
      <c r="G665" s="53">
        <v>0</v>
      </c>
      <c r="H665" s="54">
        <v>0</v>
      </c>
      <c r="I665" s="54">
        <v>1</v>
      </c>
      <c r="J665" s="54">
        <v>2</v>
      </c>
      <c r="K665" s="54">
        <v>1.8</v>
      </c>
      <c r="L665">
        <v>464</v>
      </c>
      <c r="M665" s="15" t="s">
        <v>144</v>
      </c>
      <c r="N665" t="s">
        <v>1118</v>
      </c>
      <c r="O665" s="51">
        <v>12553</v>
      </c>
      <c r="P665" s="51">
        <v>1003</v>
      </c>
      <c r="Q665" s="51">
        <v>1503</v>
      </c>
      <c r="R665" s="51">
        <v>23289</v>
      </c>
      <c r="S665" s="54">
        <f t="shared" si="267"/>
        <v>1.8552537242093523</v>
      </c>
      <c r="T665" s="51">
        <v>67</v>
      </c>
      <c r="U665" s="51">
        <v>29246</v>
      </c>
      <c r="V665" s="54">
        <f t="shared" si="268"/>
        <v>2.329801641041982</v>
      </c>
      <c r="W665" s="54">
        <f t="shared" si="270"/>
        <v>1.2557859933874362</v>
      </c>
      <c r="X665" s="51">
        <v>26</v>
      </c>
      <c r="Y665" s="51">
        <v>346</v>
      </c>
      <c r="Z665">
        <v>464</v>
      </c>
      <c r="AA665" s="15" t="s">
        <v>144</v>
      </c>
      <c r="AB665" t="s">
        <v>1118</v>
      </c>
      <c r="AC665" s="51">
        <v>12553</v>
      </c>
      <c r="AD665" s="27">
        <v>33229</v>
      </c>
      <c r="AE665" s="27">
        <v>28073</v>
      </c>
      <c r="AF665" s="27">
        <v>0</v>
      </c>
      <c r="AG665" s="27">
        <v>28170</v>
      </c>
      <c r="AH665" s="27">
        <v>89472</v>
      </c>
      <c r="AI665" s="27">
        <v>0</v>
      </c>
      <c r="AJ665" s="27">
        <v>5416</v>
      </c>
      <c r="AK665">
        <v>464</v>
      </c>
      <c r="AL665" s="15" t="s">
        <v>144</v>
      </c>
      <c r="AM665" t="s">
        <v>1118</v>
      </c>
      <c r="AN665" s="51">
        <v>12553</v>
      </c>
      <c r="AO665" s="27">
        <v>30896</v>
      </c>
      <c r="AP665" s="27">
        <v>18890</v>
      </c>
      <c r="AQ665" s="27">
        <v>25722</v>
      </c>
      <c r="AR665" s="27">
        <v>75508</v>
      </c>
      <c r="AS665" s="27">
        <v>13060</v>
      </c>
      <c r="AT665" s="10">
        <f t="shared" si="269"/>
        <v>6.0151358241057915</v>
      </c>
      <c r="AU665" s="27">
        <v>47435</v>
      </c>
      <c r="AV665" s="27">
        <v>28073</v>
      </c>
      <c r="AW665" s="27">
        <v>0</v>
      </c>
    </row>
    <row r="666" spans="1:49" ht="12.75">
      <c r="A666">
        <v>465</v>
      </c>
      <c r="B666" s="15" t="s">
        <v>144</v>
      </c>
      <c r="C666" t="s">
        <v>20</v>
      </c>
      <c r="D666" s="51">
        <v>3236</v>
      </c>
      <c r="E666" s="55">
        <v>34.5</v>
      </c>
      <c r="F666" s="51">
        <v>5825</v>
      </c>
      <c r="G666" s="53">
        <v>0</v>
      </c>
      <c r="H666" s="54">
        <v>1</v>
      </c>
      <c r="I666" s="54">
        <v>0</v>
      </c>
      <c r="J666" s="54">
        <v>0</v>
      </c>
      <c r="K666" s="54">
        <v>0</v>
      </c>
      <c r="L666">
        <v>465</v>
      </c>
      <c r="M666" s="15" t="s">
        <v>144</v>
      </c>
      <c r="N666" t="s">
        <v>20</v>
      </c>
      <c r="O666" s="51">
        <v>3236</v>
      </c>
      <c r="P666" s="51">
        <v>450</v>
      </c>
      <c r="Q666" s="51">
        <v>72</v>
      </c>
      <c r="R666" s="51">
        <v>11521</v>
      </c>
      <c r="S666" s="54">
        <f t="shared" si="267"/>
        <v>3.560259579728059</v>
      </c>
      <c r="T666" s="51">
        <v>25</v>
      </c>
      <c r="U666" s="51">
        <v>15895</v>
      </c>
      <c r="V666" s="54">
        <f t="shared" si="268"/>
        <v>4.911928306551298</v>
      </c>
      <c r="W666" s="54">
        <f t="shared" si="270"/>
        <v>1.3796545438763996</v>
      </c>
      <c r="X666" s="51">
        <v>2</v>
      </c>
      <c r="Y666" s="51">
        <v>12</v>
      </c>
      <c r="Z666">
        <v>465</v>
      </c>
      <c r="AA666" s="15" t="s">
        <v>144</v>
      </c>
      <c r="AB666" t="s">
        <v>20</v>
      </c>
      <c r="AC666" s="51">
        <v>3236</v>
      </c>
      <c r="AD666" s="27">
        <v>6303</v>
      </c>
      <c r="AE666" s="27">
        <v>8195</v>
      </c>
      <c r="AF666" s="27">
        <v>0</v>
      </c>
      <c r="AG666" s="27">
        <v>11511</v>
      </c>
      <c r="AH666" s="27">
        <v>26009</v>
      </c>
      <c r="AI666" s="27">
        <v>3000</v>
      </c>
      <c r="AJ666" s="27">
        <v>0</v>
      </c>
      <c r="AK666">
        <v>465</v>
      </c>
      <c r="AL666" s="15" t="s">
        <v>144</v>
      </c>
      <c r="AM666" t="s">
        <v>20</v>
      </c>
      <c r="AN666" s="51">
        <v>3236</v>
      </c>
      <c r="AO666" s="27">
        <v>11036</v>
      </c>
      <c r="AP666" s="27">
        <v>4903</v>
      </c>
      <c r="AQ666" s="27">
        <v>7911</v>
      </c>
      <c r="AR666" s="27">
        <v>23850</v>
      </c>
      <c r="AS666" s="27">
        <v>0</v>
      </c>
      <c r="AT666" s="10">
        <f t="shared" si="269"/>
        <v>7.370210135970334</v>
      </c>
      <c r="AU666" s="27">
        <v>15655</v>
      </c>
      <c r="AV666" s="27">
        <v>8195</v>
      </c>
      <c r="AW666" s="27">
        <v>0</v>
      </c>
    </row>
    <row r="667" spans="1:49" ht="12.75">
      <c r="A667">
        <v>466</v>
      </c>
      <c r="B667" s="15" t="s">
        <v>144</v>
      </c>
      <c r="C667" t="s">
        <v>36</v>
      </c>
      <c r="D667" s="51">
        <v>7112</v>
      </c>
      <c r="E667" s="55">
        <v>43</v>
      </c>
      <c r="F667" s="51">
        <v>3526</v>
      </c>
      <c r="G667" s="53">
        <v>1</v>
      </c>
      <c r="H667" s="54">
        <v>0</v>
      </c>
      <c r="I667" s="54">
        <v>0</v>
      </c>
      <c r="J667" s="54">
        <v>1.71</v>
      </c>
      <c r="K667" s="54">
        <v>0</v>
      </c>
      <c r="L667">
        <v>466</v>
      </c>
      <c r="M667" s="15" t="s">
        <v>144</v>
      </c>
      <c r="N667" t="s">
        <v>36</v>
      </c>
      <c r="O667" s="51">
        <v>7112</v>
      </c>
      <c r="P667" s="51">
        <v>464</v>
      </c>
      <c r="Q667" s="51">
        <v>135</v>
      </c>
      <c r="R667" s="51">
        <v>18466</v>
      </c>
      <c r="S667" s="54">
        <f t="shared" si="267"/>
        <v>2.5964566929133857</v>
      </c>
      <c r="T667" s="51">
        <v>57</v>
      </c>
      <c r="U667" s="51">
        <v>14986</v>
      </c>
      <c r="V667" s="54">
        <f t="shared" si="268"/>
        <v>2.107142857142857</v>
      </c>
      <c r="W667" s="54">
        <f t="shared" si="270"/>
        <v>0.811545543160403</v>
      </c>
      <c r="X667" s="51">
        <v>13</v>
      </c>
      <c r="Y667" s="51">
        <v>159</v>
      </c>
      <c r="Z667">
        <v>466</v>
      </c>
      <c r="AA667" s="15" t="s">
        <v>144</v>
      </c>
      <c r="AB667" t="s">
        <v>36</v>
      </c>
      <c r="AC667" s="51">
        <v>7112</v>
      </c>
      <c r="AD667" s="27">
        <v>36572</v>
      </c>
      <c r="AE667" s="27">
        <v>22540</v>
      </c>
      <c r="AF667" s="27">
        <v>0</v>
      </c>
      <c r="AG667" s="27">
        <v>8755</v>
      </c>
      <c r="AH667" s="27">
        <v>67867</v>
      </c>
      <c r="AI667" s="27">
        <v>0</v>
      </c>
      <c r="AJ667" s="27">
        <v>0</v>
      </c>
      <c r="AK667">
        <v>466</v>
      </c>
      <c r="AL667" s="15" t="s">
        <v>144</v>
      </c>
      <c r="AM667" t="s">
        <v>590</v>
      </c>
      <c r="AN667" s="51">
        <v>7112</v>
      </c>
      <c r="AO667" s="27">
        <v>43301</v>
      </c>
      <c r="AP667" s="27">
        <v>9702</v>
      </c>
      <c r="AQ667" s="27">
        <v>6008</v>
      </c>
      <c r="AR667" s="27">
        <v>59011</v>
      </c>
      <c r="AS667" s="27">
        <v>0</v>
      </c>
      <c r="AT667" s="10">
        <f t="shared" si="269"/>
        <v>8.29738470191226</v>
      </c>
      <c r="AU667" s="27">
        <v>36471</v>
      </c>
      <c r="AV667" s="27">
        <v>22540</v>
      </c>
      <c r="AW667" s="27">
        <v>0</v>
      </c>
    </row>
    <row r="668" spans="1:49" ht="12.75">
      <c r="A668">
        <v>467</v>
      </c>
      <c r="B668" s="15" t="s">
        <v>144</v>
      </c>
      <c r="C668" t="s">
        <v>73</v>
      </c>
      <c r="D668" s="51">
        <v>4138</v>
      </c>
      <c r="E668" s="55">
        <v>39</v>
      </c>
      <c r="F668" s="51">
        <v>1971</v>
      </c>
      <c r="G668" s="53">
        <v>0</v>
      </c>
      <c r="H668" s="54">
        <v>0</v>
      </c>
      <c r="I668" s="54">
        <v>0</v>
      </c>
      <c r="J668" s="54">
        <v>0.94</v>
      </c>
      <c r="K668" s="54">
        <v>0</v>
      </c>
      <c r="L668">
        <v>467</v>
      </c>
      <c r="M668" s="15" t="s">
        <v>144</v>
      </c>
      <c r="N668" t="s">
        <v>73</v>
      </c>
      <c r="O668" s="51">
        <v>4138</v>
      </c>
      <c r="P668" s="51">
        <v>1225</v>
      </c>
      <c r="Q668" s="51">
        <v>875</v>
      </c>
      <c r="R668" s="51">
        <v>13774</v>
      </c>
      <c r="S668" s="54">
        <f t="shared" si="267"/>
        <v>3.328661188980184</v>
      </c>
      <c r="T668" s="51">
        <v>29</v>
      </c>
      <c r="U668" s="51">
        <v>11127</v>
      </c>
      <c r="V668" s="54">
        <f t="shared" si="268"/>
        <v>2.6889801836636056</v>
      </c>
      <c r="W668" s="54">
        <f t="shared" si="270"/>
        <v>0.80782633948018</v>
      </c>
      <c r="X668" s="51">
        <v>4</v>
      </c>
      <c r="Y668" s="51">
        <v>105</v>
      </c>
      <c r="Z668">
        <v>467</v>
      </c>
      <c r="AA668" s="15" t="s">
        <v>144</v>
      </c>
      <c r="AB668" t="s">
        <v>73</v>
      </c>
      <c r="AC668" s="51">
        <v>4138</v>
      </c>
      <c r="AD668" s="27">
        <v>7661</v>
      </c>
      <c r="AE668" s="27">
        <v>14535</v>
      </c>
      <c r="AF668" s="27">
        <v>0</v>
      </c>
      <c r="AG668" s="27">
        <v>29351</v>
      </c>
      <c r="AH668" s="27">
        <v>51547</v>
      </c>
      <c r="AI668" s="27">
        <v>1000</v>
      </c>
      <c r="AJ668" s="27">
        <v>0</v>
      </c>
      <c r="AK668">
        <v>467</v>
      </c>
      <c r="AL668" s="15" t="s">
        <v>144</v>
      </c>
      <c r="AM668" t="s">
        <v>591</v>
      </c>
      <c r="AN668" s="51">
        <v>4138</v>
      </c>
      <c r="AO668" s="27">
        <v>11126</v>
      </c>
      <c r="AP668" s="27">
        <v>16760</v>
      </c>
      <c r="AQ668" s="27">
        <v>15863</v>
      </c>
      <c r="AR668" s="27">
        <v>43749</v>
      </c>
      <c r="AS668" s="27">
        <v>0</v>
      </c>
      <c r="AT668" s="10">
        <f t="shared" si="269"/>
        <v>10.572498791686805</v>
      </c>
      <c r="AU668" s="27">
        <v>29214</v>
      </c>
      <c r="AV668" s="27">
        <v>14535</v>
      </c>
      <c r="AW668" s="27">
        <v>0</v>
      </c>
    </row>
    <row r="669" spans="3:49" ht="12.75">
      <c r="C669" s="60" t="s">
        <v>661</v>
      </c>
      <c r="D669" s="51">
        <f>SUM(D649:D668)</f>
        <v>376410</v>
      </c>
      <c r="F669" s="51">
        <f>SUM(F649:F668)</f>
        <v>147416</v>
      </c>
      <c r="G669" s="53">
        <v>30.17</v>
      </c>
      <c r="H669" s="54">
        <f>SUM(H649:H668)</f>
        <v>10.32</v>
      </c>
      <c r="I669" s="54">
        <f>SUM(I649:I668)</f>
        <v>7.8999999999999995</v>
      </c>
      <c r="J669" s="54">
        <f>SUM(J649:J668)</f>
        <v>76.83999999999999</v>
      </c>
      <c r="K669" s="54">
        <f>SUM(K649:K668)</f>
        <v>16.950000000000003</v>
      </c>
      <c r="N669" s="60" t="s">
        <v>661</v>
      </c>
      <c r="O669" s="51">
        <f>SUM(O649:O668)</f>
        <v>376410</v>
      </c>
      <c r="P669" s="51">
        <f aca="true" t="shared" si="271" ref="P669:Y669">SUM(P649:P668)</f>
        <v>37967</v>
      </c>
      <c r="Q669" s="51">
        <f t="shared" si="271"/>
        <v>25231</v>
      </c>
      <c r="R669" s="51">
        <f t="shared" si="271"/>
        <v>776139</v>
      </c>
      <c r="S669" s="54">
        <f>R669/O669</f>
        <v>2.0619510639993623</v>
      </c>
      <c r="T669" s="51">
        <f t="shared" si="271"/>
        <v>1779</v>
      </c>
      <c r="U669" s="51">
        <f t="shared" si="271"/>
        <v>1184915</v>
      </c>
      <c r="V669" s="54">
        <f>U669/O669</f>
        <v>3.147937089875402</v>
      </c>
      <c r="W669" s="54">
        <f>U669/R669</f>
        <v>1.5266788552050599</v>
      </c>
      <c r="X669" s="51">
        <f t="shared" si="271"/>
        <v>3207</v>
      </c>
      <c r="Y669" s="51">
        <f t="shared" si="271"/>
        <v>16273</v>
      </c>
      <c r="AB669" s="60" t="s">
        <v>661</v>
      </c>
      <c r="AC669" s="51">
        <f>SUM(AC649:AC668)</f>
        <v>376410</v>
      </c>
      <c r="AD669" s="27">
        <f aca="true" t="shared" si="272" ref="AD669:AJ669">SUM(AD649:AD668)</f>
        <v>1234457</v>
      </c>
      <c r="AE669" s="27">
        <f t="shared" si="272"/>
        <v>1514651</v>
      </c>
      <c r="AF669" s="27">
        <f t="shared" si="272"/>
        <v>28979</v>
      </c>
      <c r="AG669" s="27">
        <f t="shared" si="272"/>
        <v>1574761</v>
      </c>
      <c r="AH669" s="27">
        <f t="shared" si="272"/>
        <v>4352848</v>
      </c>
      <c r="AI669" s="27">
        <f t="shared" si="272"/>
        <v>396033</v>
      </c>
      <c r="AJ669" s="27">
        <f t="shared" si="272"/>
        <v>35142</v>
      </c>
      <c r="AM669" s="60" t="s">
        <v>661</v>
      </c>
      <c r="AN669" s="51">
        <f>SUM(AN649:AN668)</f>
        <v>376410</v>
      </c>
      <c r="AO669" s="27">
        <v>2239220</v>
      </c>
      <c r="AP669" s="27">
        <f aca="true" t="shared" si="273" ref="AP669:AW669">SUM(AP649:AP668)</f>
        <v>673208</v>
      </c>
      <c r="AQ669" s="27">
        <f t="shared" si="273"/>
        <v>1308692</v>
      </c>
      <c r="AR669" s="27">
        <f t="shared" si="273"/>
        <v>4221120</v>
      </c>
      <c r="AS669" s="27">
        <f t="shared" si="273"/>
        <v>843871</v>
      </c>
      <c r="AT669" s="10">
        <f>AR669/AN669</f>
        <v>11.21415477803459</v>
      </c>
      <c r="AU669" s="27">
        <f t="shared" si="273"/>
        <v>2807819</v>
      </c>
      <c r="AV669" s="27">
        <f t="shared" si="273"/>
        <v>1401613</v>
      </c>
      <c r="AW669" s="27">
        <f t="shared" si="273"/>
        <v>11688</v>
      </c>
    </row>
    <row r="670" spans="1:37" ht="12.75">
      <c r="A670" t="s">
        <v>133</v>
      </c>
      <c r="L670" t="s">
        <v>133</v>
      </c>
      <c r="Z670" t="s">
        <v>133</v>
      </c>
      <c r="AK670" t="s">
        <v>133</v>
      </c>
    </row>
    <row r="671" spans="1:49" ht="12.75">
      <c r="A671">
        <v>468</v>
      </c>
      <c r="C671" t="s">
        <v>24</v>
      </c>
      <c r="D671" s="51">
        <v>28080</v>
      </c>
      <c r="E671" s="55">
        <v>61</v>
      </c>
      <c r="F671" s="51">
        <v>9732</v>
      </c>
      <c r="G671" s="53">
        <v>0</v>
      </c>
      <c r="H671" s="54">
        <v>1</v>
      </c>
      <c r="I671" s="54">
        <v>0</v>
      </c>
      <c r="J671" s="54">
        <v>3.57</v>
      </c>
      <c r="K671" s="54">
        <v>0</v>
      </c>
      <c r="L671">
        <v>468</v>
      </c>
      <c r="N671" t="s">
        <v>24</v>
      </c>
      <c r="O671" s="51">
        <v>28080</v>
      </c>
      <c r="P671" s="51">
        <v>2325</v>
      </c>
      <c r="Q671" s="51">
        <v>858</v>
      </c>
      <c r="R671" s="51">
        <v>31403</v>
      </c>
      <c r="S671" s="54">
        <f>R671/D671</f>
        <v>1.118340455840456</v>
      </c>
      <c r="T671" s="51">
        <v>72</v>
      </c>
      <c r="U671" s="51">
        <v>106925</v>
      </c>
      <c r="V671" s="54">
        <f>U671/D671</f>
        <v>3.8078703703703702</v>
      </c>
      <c r="W671" s="54">
        <f t="shared" si="270"/>
        <v>3.4049294653377067</v>
      </c>
      <c r="X671" s="51">
        <v>793</v>
      </c>
      <c r="Y671" s="51">
        <v>801</v>
      </c>
      <c r="Z671">
        <v>468</v>
      </c>
      <c r="AB671" t="s">
        <v>24</v>
      </c>
      <c r="AC671" s="51">
        <v>28080</v>
      </c>
      <c r="AD671" s="27">
        <v>28550</v>
      </c>
      <c r="AE671" s="27">
        <v>58665</v>
      </c>
      <c r="AF671" s="27">
        <v>0</v>
      </c>
      <c r="AG671" s="27">
        <v>71499</v>
      </c>
      <c r="AH671" s="27">
        <v>158714</v>
      </c>
      <c r="AI671" s="27">
        <v>2500</v>
      </c>
      <c r="AJ671" s="27">
        <v>0</v>
      </c>
      <c r="AK671">
        <v>468</v>
      </c>
      <c r="AM671" t="s">
        <v>24</v>
      </c>
      <c r="AN671" s="51">
        <v>28080</v>
      </c>
      <c r="AO671" s="27">
        <v>90531</v>
      </c>
      <c r="AP671" s="27">
        <v>28699</v>
      </c>
      <c r="AQ671" s="27">
        <v>154155</v>
      </c>
      <c r="AR671" s="27">
        <v>273385</v>
      </c>
      <c r="AS671" s="27">
        <v>554001</v>
      </c>
      <c r="AT671" s="10">
        <f>AR671/D671</f>
        <v>9.735933048433049</v>
      </c>
      <c r="AU671" s="27">
        <v>214721</v>
      </c>
      <c r="AV671" s="27">
        <v>58664</v>
      </c>
      <c r="AW671" s="27">
        <v>0</v>
      </c>
    </row>
    <row r="672" spans="3:49" ht="12.75">
      <c r="C672" s="60" t="s">
        <v>662</v>
      </c>
      <c r="D672" s="51">
        <f>SUM(D671)</f>
        <v>28080</v>
      </c>
      <c r="F672" s="51">
        <f>SUM(F671)</f>
        <v>9732</v>
      </c>
      <c r="G672" s="53">
        <v>0</v>
      </c>
      <c r="H672" s="54">
        <f>SUM(H671)</f>
        <v>1</v>
      </c>
      <c r="I672" s="54">
        <f>SUM(I671)</f>
        <v>0</v>
      </c>
      <c r="J672" s="54">
        <f>SUM(J671)</f>
        <v>3.57</v>
      </c>
      <c r="K672" s="54">
        <f>SUM(K671)</f>
        <v>0</v>
      </c>
      <c r="N672" s="60" t="s">
        <v>662</v>
      </c>
      <c r="O672" s="51">
        <f>SUM(O671)</f>
        <v>28080</v>
      </c>
      <c r="P672" s="51">
        <f aca="true" t="shared" si="274" ref="P672:Y672">SUM(P671)</f>
        <v>2325</v>
      </c>
      <c r="Q672" s="51">
        <f t="shared" si="274"/>
        <v>858</v>
      </c>
      <c r="R672" s="51">
        <f t="shared" si="274"/>
        <v>31403</v>
      </c>
      <c r="S672" s="54">
        <f t="shared" si="274"/>
        <v>1.118340455840456</v>
      </c>
      <c r="T672" s="51">
        <f t="shared" si="274"/>
        <v>72</v>
      </c>
      <c r="U672" s="51">
        <f t="shared" si="274"/>
        <v>106925</v>
      </c>
      <c r="V672" s="54">
        <f t="shared" si="274"/>
        <v>3.8078703703703702</v>
      </c>
      <c r="W672" s="54">
        <f t="shared" si="274"/>
        <v>3.4049294653377067</v>
      </c>
      <c r="X672" s="51">
        <f t="shared" si="274"/>
        <v>793</v>
      </c>
      <c r="Y672" s="51">
        <f t="shared" si="274"/>
        <v>801</v>
      </c>
      <c r="AB672" s="60" t="s">
        <v>662</v>
      </c>
      <c r="AC672" s="51">
        <f>SUM(AC671)</f>
        <v>28080</v>
      </c>
      <c r="AD672" s="27">
        <f aca="true" t="shared" si="275" ref="AD672:AJ672">SUM(AD671)</f>
        <v>28550</v>
      </c>
      <c r="AE672" s="27">
        <f t="shared" si="275"/>
        <v>58665</v>
      </c>
      <c r="AF672" s="27">
        <f t="shared" si="275"/>
        <v>0</v>
      </c>
      <c r="AG672" s="27">
        <f t="shared" si="275"/>
        <v>71499</v>
      </c>
      <c r="AH672" s="27">
        <f t="shared" si="275"/>
        <v>158714</v>
      </c>
      <c r="AI672" s="27">
        <f t="shared" si="275"/>
        <v>2500</v>
      </c>
      <c r="AJ672" s="27">
        <f t="shared" si="275"/>
        <v>0</v>
      </c>
      <c r="AM672" s="60" t="s">
        <v>662</v>
      </c>
      <c r="AN672" s="51">
        <f>SUM(AN671)</f>
        <v>28080</v>
      </c>
      <c r="AO672" s="27">
        <v>90531</v>
      </c>
      <c r="AP672" s="27">
        <f aca="true" t="shared" si="276" ref="AP672:AW672">SUM(AP671)</f>
        <v>28699</v>
      </c>
      <c r="AQ672" s="27">
        <f t="shared" si="276"/>
        <v>154155</v>
      </c>
      <c r="AR672" s="27">
        <f t="shared" si="276"/>
        <v>273385</v>
      </c>
      <c r="AS672" s="27">
        <f t="shared" si="276"/>
        <v>554001</v>
      </c>
      <c r="AT672" s="10">
        <f t="shared" si="276"/>
        <v>9.735933048433049</v>
      </c>
      <c r="AU672" s="27">
        <f t="shared" si="276"/>
        <v>214721</v>
      </c>
      <c r="AV672" s="27">
        <f t="shared" si="276"/>
        <v>58664</v>
      </c>
      <c r="AW672" s="27">
        <f t="shared" si="276"/>
        <v>0</v>
      </c>
    </row>
    <row r="674" spans="1:37" ht="12.75">
      <c r="A674" t="s">
        <v>75</v>
      </c>
      <c r="L674" t="s">
        <v>75</v>
      </c>
      <c r="Z674" t="s">
        <v>75</v>
      </c>
      <c r="AK674" t="s">
        <v>75</v>
      </c>
    </row>
    <row r="675" spans="1:49" ht="12.75">
      <c r="A675">
        <v>469</v>
      </c>
      <c r="B675" s="15" t="s">
        <v>143</v>
      </c>
      <c r="C675" t="s">
        <v>71</v>
      </c>
      <c r="D675" s="51">
        <v>99116</v>
      </c>
      <c r="E675" s="55">
        <v>45</v>
      </c>
      <c r="F675" s="51">
        <v>23449</v>
      </c>
      <c r="G675" s="53">
        <v>6.63</v>
      </c>
      <c r="H675" s="54">
        <v>0</v>
      </c>
      <c r="I675" s="54">
        <v>0</v>
      </c>
      <c r="J675" s="54">
        <v>16.33</v>
      </c>
      <c r="K675" s="54">
        <v>2.68</v>
      </c>
      <c r="L675">
        <v>469</v>
      </c>
      <c r="M675" s="15" t="s">
        <v>143</v>
      </c>
      <c r="N675" t="s">
        <v>71</v>
      </c>
      <c r="O675" s="51">
        <v>99116</v>
      </c>
      <c r="P675" s="51">
        <v>19856</v>
      </c>
      <c r="Q675" s="51">
        <v>6075</v>
      </c>
      <c r="R675" s="51">
        <v>86570</v>
      </c>
      <c r="S675" s="54">
        <f aca="true" t="shared" si="277" ref="S675:S684">R675/D675</f>
        <v>0.8734210420113806</v>
      </c>
      <c r="T675" s="51">
        <v>120</v>
      </c>
      <c r="U675" s="51">
        <v>234861</v>
      </c>
      <c r="V675" s="54">
        <f aca="true" t="shared" si="278" ref="V675:V684">U675/D675</f>
        <v>2.369556882844344</v>
      </c>
      <c r="W675" s="54">
        <f t="shared" si="270"/>
        <v>2.712960609911055</v>
      </c>
      <c r="X675" s="51">
        <v>3722</v>
      </c>
      <c r="Y675" s="51">
        <v>6242</v>
      </c>
      <c r="Z675">
        <v>469</v>
      </c>
      <c r="AA675" s="15" t="s">
        <v>143</v>
      </c>
      <c r="AB675" t="s">
        <v>71</v>
      </c>
      <c r="AC675" s="51">
        <v>99116</v>
      </c>
      <c r="AD675" s="27">
        <v>710642</v>
      </c>
      <c r="AE675" s="27">
        <v>254799</v>
      </c>
      <c r="AF675" s="27">
        <v>124680</v>
      </c>
      <c r="AG675" s="27">
        <v>307257</v>
      </c>
      <c r="AH675" s="27">
        <v>1397378</v>
      </c>
      <c r="AI675" s="27">
        <v>4300</v>
      </c>
      <c r="AJ675" s="27">
        <v>0</v>
      </c>
      <c r="AK675">
        <v>469</v>
      </c>
      <c r="AL675" s="15" t="s">
        <v>143</v>
      </c>
      <c r="AM675" t="s">
        <v>592</v>
      </c>
      <c r="AN675" s="51">
        <v>99116</v>
      </c>
      <c r="AO675" s="27">
        <v>709248</v>
      </c>
      <c r="AP675" s="27">
        <v>149234</v>
      </c>
      <c r="AQ675" s="27">
        <v>450764</v>
      </c>
      <c r="AR675" s="27">
        <v>1309246</v>
      </c>
      <c r="AS675" s="27">
        <v>0</v>
      </c>
      <c r="AT675" s="10">
        <f aca="true" t="shared" si="279" ref="AT675:AT684">AR675/D675</f>
        <v>13.209229589571814</v>
      </c>
      <c r="AU675" s="27">
        <v>929447</v>
      </c>
      <c r="AV675" s="27">
        <v>254799</v>
      </c>
      <c r="AW675" s="27">
        <v>125000</v>
      </c>
    </row>
    <row r="676" spans="1:49" ht="12.75">
      <c r="A676">
        <v>470</v>
      </c>
      <c r="B676" s="15" t="s">
        <v>144</v>
      </c>
      <c r="C676" t="s">
        <v>732</v>
      </c>
      <c r="D676" s="51">
        <v>5455</v>
      </c>
      <c r="E676" s="55">
        <v>37</v>
      </c>
      <c r="F676" s="51">
        <v>1868</v>
      </c>
      <c r="G676" s="53">
        <v>0</v>
      </c>
      <c r="H676" s="54">
        <v>0.63</v>
      </c>
      <c r="I676" s="54">
        <v>0</v>
      </c>
      <c r="J676" s="54">
        <v>0.57</v>
      </c>
      <c r="K676" s="54">
        <v>0.57</v>
      </c>
      <c r="L676">
        <v>470</v>
      </c>
      <c r="M676" s="15" t="s">
        <v>144</v>
      </c>
      <c r="N676" t="s">
        <v>732</v>
      </c>
      <c r="O676" s="51">
        <v>5455</v>
      </c>
      <c r="P676" s="51">
        <v>952</v>
      </c>
      <c r="Q676" s="51">
        <v>201</v>
      </c>
      <c r="R676" s="51">
        <v>12249</v>
      </c>
      <c r="S676" s="54">
        <f t="shared" si="277"/>
        <v>2.245462878093492</v>
      </c>
      <c r="T676" s="51">
        <v>69</v>
      </c>
      <c r="U676" s="51">
        <v>23981</v>
      </c>
      <c r="V676" s="54">
        <f t="shared" si="278"/>
        <v>4.3961503208065995</v>
      </c>
      <c r="W676" s="54">
        <f t="shared" si="270"/>
        <v>1.957792472854927</v>
      </c>
      <c r="X676" s="51">
        <v>69</v>
      </c>
      <c r="Y676" s="51">
        <v>276</v>
      </c>
      <c r="Z676">
        <v>470</v>
      </c>
      <c r="AA676" s="15" t="s">
        <v>144</v>
      </c>
      <c r="AB676" t="s">
        <v>732</v>
      </c>
      <c r="AC676" s="51">
        <v>5455</v>
      </c>
      <c r="AD676" s="27">
        <v>10853</v>
      </c>
      <c r="AE676" s="27">
        <v>35790</v>
      </c>
      <c r="AF676" s="27">
        <v>0</v>
      </c>
      <c r="AG676" s="27">
        <v>11544</v>
      </c>
      <c r="AH676" s="27">
        <v>58187</v>
      </c>
      <c r="AI676" s="27">
        <v>1000</v>
      </c>
      <c r="AJ676" s="27">
        <v>0</v>
      </c>
      <c r="AK676">
        <v>470</v>
      </c>
      <c r="AL676" s="15" t="s">
        <v>144</v>
      </c>
      <c r="AM676" t="s">
        <v>732</v>
      </c>
      <c r="AN676" s="51">
        <v>5455</v>
      </c>
      <c r="AO676" s="27">
        <v>26357</v>
      </c>
      <c r="AP676" s="27">
        <v>10143</v>
      </c>
      <c r="AQ676" s="27">
        <v>10543</v>
      </c>
      <c r="AR676" s="27">
        <v>47043</v>
      </c>
      <c r="AS676" s="27">
        <v>0</v>
      </c>
      <c r="AT676" s="10">
        <f t="shared" si="279"/>
        <v>8.623831347387718</v>
      </c>
      <c r="AU676" s="27">
        <v>11253</v>
      </c>
      <c r="AV676" s="27">
        <v>35790</v>
      </c>
      <c r="AW676" s="27">
        <v>0</v>
      </c>
    </row>
    <row r="677" spans="1:49" ht="12.75">
      <c r="A677">
        <v>471</v>
      </c>
      <c r="B677" s="15" t="s">
        <v>144</v>
      </c>
      <c r="C677" t="s">
        <v>851</v>
      </c>
      <c r="D677" s="51">
        <v>18671</v>
      </c>
      <c r="E677" s="55">
        <v>54</v>
      </c>
      <c r="F677" s="51">
        <v>6217</v>
      </c>
      <c r="G677" s="53">
        <v>0.75</v>
      </c>
      <c r="H677" s="54">
        <v>0</v>
      </c>
      <c r="I677" s="54">
        <v>0</v>
      </c>
      <c r="J677" s="54">
        <v>1.85</v>
      </c>
      <c r="K677" s="54">
        <v>0</v>
      </c>
      <c r="L677">
        <v>471</v>
      </c>
      <c r="M677" s="15" t="s">
        <v>144</v>
      </c>
      <c r="N677" t="s">
        <v>851</v>
      </c>
      <c r="O677" s="51">
        <v>18671</v>
      </c>
      <c r="P677" s="51">
        <v>2172</v>
      </c>
      <c r="Q677" s="51">
        <v>1012</v>
      </c>
      <c r="R677" s="51">
        <v>23236</v>
      </c>
      <c r="S677" s="54">
        <f t="shared" si="277"/>
        <v>1.2444968132397836</v>
      </c>
      <c r="T677" s="51">
        <v>40</v>
      </c>
      <c r="U677" s="51">
        <v>40807</v>
      </c>
      <c r="V677" s="54">
        <f t="shared" si="278"/>
        <v>2.185581918483209</v>
      </c>
      <c r="W677" s="54">
        <f t="shared" si="270"/>
        <v>1.7561972800826304</v>
      </c>
      <c r="X677" s="51">
        <v>2377</v>
      </c>
      <c r="Y677" s="51">
        <v>1836</v>
      </c>
      <c r="Z677">
        <v>471</v>
      </c>
      <c r="AA677" s="15" t="s">
        <v>144</v>
      </c>
      <c r="AB677" t="s">
        <v>851</v>
      </c>
      <c r="AC677" s="51">
        <v>18671</v>
      </c>
      <c r="AD677" s="27">
        <v>23507</v>
      </c>
      <c r="AE677" s="27">
        <v>52577</v>
      </c>
      <c r="AF677" s="27">
        <v>0</v>
      </c>
      <c r="AG677" s="27">
        <v>43906</v>
      </c>
      <c r="AH677" s="27">
        <v>119990</v>
      </c>
      <c r="AI677" s="27">
        <v>0</v>
      </c>
      <c r="AJ677" s="27">
        <v>5759</v>
      </c>
      <c r="AK677">
        <v>471</v>
      </c>
      <c r="AL677" s="15" t="s">
        <v>144</v>
      </c>
      <c r="AM677" t="s">
        <v>593</v>
      </c>
      <c r="AN677" s="51">
        <v>18671</v>
      </c>
      <c r="AO677" s="27">
        <v>53346</v>
      </c>
      <c r="AP677" s="27">
        <v>10693</v>
      </c>
      <c r="AQ677" s="27">
        <v>27153</v>
      </c>
      <c r="AR677" s="27">
        <v>91192</v>
      </c>
      <c r="AS677" s="27">
        <v>0</v>
      </c>
      <c r="AT677" s="10">
        <f t="shared" si="279"/>
        <v>4.884151893310482</v>
      </c>
      <c r="AU677" s="27">
        <v>38615</v>
      </c>
      <c r="AV677" s="27">
        <v>52577</v>
      </c>
      <c r="AW677" s="27">
        <v>0</v>
      </c>
    </row>
    <row r="678" spans="1:49" ht="12.75">
      <c r="A678">
        <v>472</v>
      </c>
      <c r="B678" s="15" t="s">
        <v>144</v>
      </c>
      <c r="C678" t="s">
        <v>901</v>
      </c>
      <c r="D678" s="51">
        <v>20309</v>
      </c>
      <c r="E678" s="55">
        <v>45</v>
      </c>
      <c r="F678" s="51">
        <v>9006</v>
      </c>
      <c r="G678" s="53">
        <v>0</v>
      </c>
      <c r="H678" s="54">
        <v>0</v>
      </c>
      <c r="I678" s="54">
        <v>0</v>
      </c>
      <c r="J678" s="54">
        <v>2.24</v>
      </c>
      <c r="K678" s="54">
        <v>0.23</v>
      </c>
      <c r="L678">
        <v>472</v>
      </c>
      <c r="M678" s="15" t="s">
        <v>144</v>
      </c>
      <c r="N678" t="s">
        <v>901</v>
      </c>
      <c r="O678" s="51">
        <v>20309</v>
      </c>
      <c r="P678" s="51">
        <v>5656</v>
      </c>
      <c r="Q678" s="51">
        <v>1595</v>
      </c>
      <c r="R678" s="51">
        <v>22946</v>
      </c>
      <c r="S678" s="54">
        <f t="shared" si="277"/>
        <v>1.1298439115663006</v>
      </c>
      <c r="T678" s="51">
        <v>39</v>
      </c>
      <c r="U678" s="51">
        <v>43062</v>
      </c>
      <c r="V678" s="54">
        <f t="shared" si="278"/>
        <v>2.1203407356344477</v>
      </c>
      <c r="W678" s="54">
        <f t="shared" si="270"/>
        <v>1.87666695720387</v>
      </c>
      <c r="X678" s="51">
        <v>664</v>
      </c>
      <c r="Y678" s="51">
        <v>788</v>
      </c>
      <c r="Z678">
        <v>472</v>
      </c>
      <c r="AA678" s="15" t="s">
        <v>144</v>
      </c>
      <c r="AB678" t="s">
        <v>901</v>
      </c>
      <c r="AC678" s="51">
        <v>20309</v>
      </c>
      <c r="AD678" s="27">
        <v>15326</v>
      </c>
      <c r="AE678" s="27">
        <v>43387</v>
      </c>
      <c r="AF678" s="27">
        <v>0</v>
      </c>
      <c r="AG678" s="27">
        <v>53568</v>
      </c>
      <c r="AH678" s="27">
        <v>112281</v>
      </c>
      <c r="AI678" s="27">
        <v>0</v>
      </c>
      <c r="AJ678" s="27">
        <v>0</v>
      </c>
      <c r="AK678">
        <v>472</v>
      </c>
      <c r="AL678" s="15" t="s">
        <v>144</v>
      </c>
      <c r="AM678" t="s">
        <v>594</v>
      </c>
      <c r="AN678" s="51">
        <v>20309</v>
      </c>
      <c r="AO678" s="27">
        <v>43450</v>
      </c>
      <c r="AP678" s="27">
        <v>18686</v>
      </c>
      <c r="AQ678" s="27">
        <v>37775</v>
      </c>
      <c r="AR678" s="27">
        <v>99911</v>
      </c>
      <c r="AS678" s="27">
        <v>0</v>
      </c>
      <c r="AT678" s="10">
        <f t="shared" si="279"/>
        <v>4.919543059727214</v>
      </c>
      <c r="AU678" s="27">
        <v>56524</v>
      </c>
      <c r="AV678" s="27">
        <v>43387</v>
      </c>
      <c r="AW678" s="27">
        <v>0</v>
      </c>
    </row>
    <row r="679" spans="1:49" ht="12.75">
      <c r="A679">
        <v>473</v>
      </c>
      <c r="B679" s="15" t="s">
        <v>144</v>
      </c>
      <c r="C679" t="s">
        <v>914</v>
      </c>
      <c r="D679" s="51">
        <v>40711</v>
      </c>
      <c r="E679" s="55">
        <v>58</v>
      </c>
      <c r="F679" s="51">
        <v>20186</v>
      </c>
      <c r="G679" s="53">
        <v>2</v>
      </c>
      <c r="H679" s="54">
        <v>0</v>
      </c>
      <c r="I679" s="54">
        <v>2.48</v>
      </c>
      <c r="J679" s="54">
        <v>7</v>
      </c>
      <c r="K679" s="54">
        <v>1.6</v>
      </c>
      <c r="L679">
        <v>473</v>
      </c>
      <c r="M679" s="15" t="s">
        <v>144</v>
      </c>
      <c r="N679" t="s">
        <v>914</v>
      </c>
      <c r="O679" s="51">
        <v>40711</v>
      </c>
      <c r="P679" s="51">
        <v>5692</v>
      </c>
      <c r="Q679" s="51">
        <v>581</v>
      </c>
      <c r="R679" s="51">
        <v>61982</v>
      </c>
      <c r="S679" s="54">
        <f t="shared" si="277"/>
        <v>1.522487779715556</v>
      </c>
      <c r="T679" s="51">
        <v>172</v>
      </c>
      <c r="U679" s="58">
        <v>271240</v>
      </c>
      <c r="V679" s="54">
        <f t="shared" si="278"/>
        <v>6.662572769030483</v>
      </c>
      <c r="W679" s="54">
        <f t="shared" si="270"/>
        <v>4.376109192991514</v>
      </c>
      <c r="X679" s="58">
        <v>6526</v>
      </c>
      <c r="Y679" s="58">
        <v>4934</v>
      </c>
      <c r="Z679">
        <v>473</v>
      </c>
      <c r="AA679" s="15" t="s">
        <v>144</v>
      </c>
      <c r="AB679" t="s">
        <v>914</v>
      </c>
      <c r="AC679" s="51">
        <v>40711</v>
      </c>
      <c r="AD679" s="28">
        <v>107323</v>
      </c>
      <c r="AE679" s="28">
        <v>181590</v>
      </c>
      <c r="AF679" s="28">
        <v>0</v>
      </c>
      <c r="AG679" s="28">
        <v>251280</v>
      </c>
      <c r="AH679" s="28">
        <v>540193</v>
      </c>
      <c r="AI679" s="28">
        <v>2000</v>
      </c>
      <c r="AJ679" s="28">
        <v>0</v>
      </c>
      <c r="AK679">
        <v>473</v>
      </c>
      <c r="AL679" s="15" t="s">
        <v>144</v>
      </c>
      <c r="AM679" t="s">
        <v>914</v>
      </c>
      <c r="AN679" s="51">
        <v>40711</v>
      </c>
      <c r="AO679" s="27">
        <v>327132</v>
      </c>
      <c r="AP679" s="28">
        <v>98882</v>
      </c>
      <c r="AQ679" s="28">
        <v>113258</v>
      </c>
      <c r="AR679" s="28">
        <v>539272</v>
      </c>
      <c r="AS679" s="27">
        <v>0</v>
      </c>
      <c r="AT679" s="10">
        <f t="shared" si="279"/>
        <v>13.246346196359706</v>
      </c>
      <c r="AU679" s="27">
        <v>357682</v>
      </c>
      <c r="AV679" s="27">
        <v>181590</v>
      </c>
      <c r="AW679" s="27">
        <v>0</v>
      </c>
    </row>
    <row r="680" spans="1:49" ht="12.75">
      <c r="A680">
        <v>474</v>
      </c>
      <c r="B680" s="15" t="s">
        <v>144</v>
      </c>
      <c r="C680" t="s">
        <v>949</v>
      </c>
      <c r="D680" s="51">
        <v>59157</v>
      </c>
      <c r="E680" s="55">
        <v>54</v>
      </c>
      <c r="F680" s="51">
        <v>22046</v>
      </c>
      <c r="G680" s="53">
        <v>1</v>
      </c>
      <c r="H680" s="54">
        <v>0</v>
      </c>
      <c r="I680" s="54">
        <v>0</v>
      </c>
      <c r="J680" s="54">
        <v>4.375</v>
      </c>
      <c r="K680" s="54">
        <v>0</v>
      </c>
      <c r="L680">
        <v>474</v>
      </c>
      <c r="M680" s="15" t="s">
        <v>144</v>
      </c>
      <c r="N680" t="s">
        <v>949</v>
      </c>
      <c r="O680" s="51">
        <v>59157</v>
      </c>
      <c r="P680" s="51">
        <v>3572</v>
      </c>
      <c r="Q680" s="51">
        <v>377</v>
      </c>
      <c r="R680" s="51">
        <v>35372</v>
      </c>
      <c r="S680" s="54">
        <f t="shared" si="277"/>
        <v>0.5979343103943743</v>
      </c>
      <c r="T680" s="51">
        <v>50</v>
      </c>
      <c r="U680" s="58">
        <v>163326</v>
      </c>
      <c r="V680" s="54">
        <f t="shared" si="278"/>
        <v>2.760890511689234</v>
      </c>
      <c r="W680" s="54">
        <f t="shared" si="270"/>
        <v>4.617380979305666</v>
      </c>
      <c r="X680" s="58">
        <v>3667</v>
      </c>
      <c r="Y680" s="58">
        <v>6132</v>
      </c>
      <c r="Z680">
        <v>474</v>
      </c>
      <c r="AA680" s="15" t="s">
        <v>144</v>
      </c>
      <c r="AB680" t="s">
        <v>949</v>
      </c>
      <c r="AC680" s="51">
        <v>59157</v>
      </c>
      <c r="AD680" s="28">
        <v>46086</v>
      </c>
      <c r="AE680" s="28">
        <v>98184</v>
      </c>
      <c r="AF680" s="28">
        <v>0</v>
      </c>
      <c r="AG680" s="28">
        <v>61620</v>
      </c>
      <c r="AH680" s="28">
        <v>205890</v>
      </c>
      <c r="AI680" s="28">
        <v>0</v>
      </c>
      <c r="AJ680" s="28">
        <v>3816</v>
      </c>
      <c r="AK680">
        <v>474</v>
      </c>
      <c r="AL680" s="15" t="s">
        <v>144</v>
      </c>
      <c r="AM680" t="s">
        <v>949</v>
      </c>
      <c r="AN680" s="51">
        <v>59157</v>
      </c>
      <c r="AO680" s="27">
        <v>114174</v>
      </c>
      <c r="AP680" s="28">
        <v>29351</v>
      </c>
      <c r="AQ680" s="28">
        <v>25963</v>
      </c>
      <c r="AR680" s="28">
        <v>169488</v>
      </c>
      <c r="AS680" s="27">
        <v>605919</v>
      </c>
      <c r="AT680" s="10">
        <f t="shared" si="279"/>
        <v>2.865054008823977</v>
      </c>
      <c r="AU680" s="27">
        <v>89495</v>
      </c>
      <c r="AV680" s="27">
        <v>79993</v>
      </c>
      <c r="AW680" s="27">
        <v>0</v>
      </c>
    </row>
    <row r="681" spans="1:49" ht="12.75">
      <c r="A681">
        <v>475</v>
      </c>
      <c r="B681" s="15" t="s">
        <v>144</v>
      </c>
      <c r="C681" t="s">
        <v>987</v>
      </c>
      <c r="D681" s="51">
        <v>112464</v>
      </c>
      <c r="E681" s="55">
        <v>65</v>
      </c>
      <c r="F681" s="51">
        <v>53596</v>
      </c>
      <c r="G681" s="53">
        <v>7.1</v>
      </c>
      <c r="H681" s="54">
        <v>3.3</v>
      </c>
      <c r="I681" s="54">
        <v>0</v>
      </c>
      <c r="J681" s="54">
        <v>38.79</v>
      </c>
      <c r="K681" s="54">
        <v>1.5</v>
      </c>
      <c r="L681">
        <v>475</v>
      </c>
      <c r="M681" s="15" t="s">
        <v>144</v>
      </c>
      <c r="N681" t="s">
        <v>987</v>
      </c>
      <c r="O681" s="51">
        <v>112464</v>
      </c>
      <c r="P681" s="51">
        <v>17975</v>
      </c>
      <c r="Q681" s="51">
        <v>169</v>
      </c>
      <c r="R681" s="51">
        <v>120638</v>
      </c>
      <c r="S681" s="54">
        <f t="shared" si="277"/>
        <v>1.0726810357092047</v>
      </c>
      <c r="T681" s="51">
        <v>150</v>
      </c>
      <c r="U681" s="51">
        <v>444401</v>
      </c>
      <c r="V681" s="54">
        <f t="shared" si="278"/>
        <v>3.951495589699815</v>
      </c>
      <c r="W681" s="54">
        <f t="shared" si="270"/>
        <v>3.683756362008654</v>
      </c>
      <c r="X681" s="51">
        <v>61021</v>
      </c>
      <c r="Y681" s="51">
        <v>62612</v>
      </c>
      <c r="Z681">
        <v>475</v>
      </c>
      <c r="AA681" s="15" t="s">
        <v>144</v>
      </c>
      <c r="AB681" t="s">
        <v>987</v>
      </c>
      <c r="AC681" s="51">
        <v>112464</v>
      </c>
      <c r="AD681" s="27">
        <v>472616</v>
      </c>
      <c r="AE681" s="27">
        <v>913077</v>
      </c>
      <c r="AF681" s="27">
        <v>8089</v>
      </c>
      <c r="AG681" s="27">
        <v>623114</v>
      </c>
      <c r="AH681" s="27">
        <v>2016896</v>
      </c>
      <c r="AI681" s="27">
        <v>199200</v>
      </c>
      <c r="AJ681" s="27">
        <v>11957</v>
      </c>
      <c r="AK681">
        <v>475</v>
      </c>
      <c r="AL681" s="15" t="s">
        <v>144</v>
      </c>
      <c r="AM681" t="s">
        <v>987</v>
      </c>
      <c r="AN681" s="51">
        <v>112464</v>
      </c>
      <c r="AO681" s="27">
        <v>1305067</v>
      </c>
      <c r="AP681" s="27">
        <v>302418</v>
      </c>
      <c r="AQ681" s="27">
        <v>403800</v>
      </c>
      <c r="AR681" s="27">
        <v>2011285</v>
      </c>
      <c r="AS681" s="27">
        <v>0</v>
      </c>
      <c r="AT681" s="10">
        <f t="shared" si="279"/>
        <v>17.88381170863565</v>
      </c>
      <c r="AU681" s="27">
        <v>1090119</v>
      </c>
      <c r="AV681" s="27">
        <v>913077</v>
      </c>
      <c r="AW681" s="27">
        <v>8089</v>
      </c>
    </row>
    <row r="682" spans="1:49" ht="12.75">
      <c r="A682">
        <v>476</v>
      </c>
      <c r="B682" s="15" t="s">
        <v>144</v>
      </c>
      <c r="C682" t="s">
        <v>993</v>
      </c>
      <c r="D682" s="51">
        <v>12731</v>
      </c>
      <c r="E682" s="55">
        <v>45</v>
      </c>
      <c r="F682" s="51">
        <v>4615</v>
      </c>
      <c r="G682" s="53">
        <v>0</v>
      </c>
      <c r="H682" s="54">
        <v>0.71</v>
      </c>
      <c r="I682" s="54">
        <v>0</v>
      </c>
      <c r="J682" s="54">
        <v>1.09</v>
      </c>
      <c r="K682" s="54">
        <v>0</v>
      </c>
      <c r="L682">
        <v>476</v>
      </c>
      <c r="M682" s="15" t="s">
        <v>144</v>
      </c>
      <c r="N682" t="s">
        <v>993</v>
      </c>
      <c r="O682" s="51">
        <v>12731</v>
      </c>
      <c r="P682" s="51">
        <v>1721</v>
      </c>
      <c r="Q682" s="51">
        <v>345</v>
      </c>
      <c r="R682" s="51">
        <v>17180</v>
      </c>
      <c r="S682" s="54">
        <f t="shared" si="277"/>
        <v>1.349461943288037</v>
      </c>
      <c r="T682" s="51">
        <v>77</v>
      </c>
      <c r="U682" s="51">
        <v>41224</v>
      </c>
      <c r="V682" s="54">
        <f t="shared" si="278"/>
        <v>3.2380802764904564</v>
      </c>
      <c r="W682" s="54">
        <f t="shared" si="270"/>
        <v>2.39953434225844</v>
      </c>
      <c r="X682" s="51">
        <v>44</v>
      </c>
      <c r="Y682" s="51">
        <v>273</v>
      </c>
      <c r="Z682">
        <v>476</v>
      </c>
      <c r="AA682" s="15" t="s">
        <v>144</v>
      </c>
      <c r="AB682" t="s">
        <v>993</v>
      </c>
      <c r="AC682" s="51">
        <v>12731</v>
      </c>
      <c r="AD682" s="27">
        <v>15942</v>
      </c>
      <c r="AE682" s="27">
        <v>39255</v>
      </c>
      <c r="AF682" s="27">
        <v>0</v>
      </c>
      <c r="AG682" s="27">
        <v>20074</v>
      </c>
      <c r="AH682" s="27">
        <v>75271</v>
      </c>
      <c r="AI682" s="27">
        <v>0</v>
      </c>
      <c r="AJ682" s="27">
        <v>0</v>
      </c>
      <c r="AK682">
        <v>476</v>
      </c>
      <c r="AL682" s="15" t="s">
        <v>144</v>
      </c>
      <c r="AM682" t="s">
        <v>993</v>
      </c>
      <c r="AN682" s="51">
        <v>12731</v>
      </c>
      <c r="AO682" s="27">
        <v>38822</v>
      </c>
      <c r="AP682" s="27">
        <v>18584</v>
      </c>
      <c r="AQ682" s="27">
        <v>12562</v>
      </c>
      <c r="AR682" s="27">
        <v>69968</v>
      </c>
      <c r="AS682" s="27">
        <v>0</v>
      </c>
      <c r="AT682" s="10">
        <f t="shared" si="279"/>
        <v>5.495876207682036</v>
      </c>
      <c r="AU682" s="27">
        <v>24633</v>
      </c>
      <c r="AV682" s="27">
        <v>45335</v>
      </c>
      <c r="AW682" s="27">
        <v>0</v>
      </c>
    </row>
    <row r="683" spans="1:49" ht="12.75">
      <c r="A683">
        <v>477</v>
      </c>
      <c r="B683" s="15" t="s">
        <v>144</v>
      </c>
      <c r="C683" t="s">
        <v>1039</v>
      </c>
      <c r="D683" s="51">
        <v>9759</v>
      </c>
      <c r="E683" s="55">
        <v>37</v>
      </c>
      <c r="F683" s="51">
        <v>2452</v>
      </c>
      <c r="G683" s="53">
        <v>0</v>
      </c>
      <c r="H683" s="54">
        <v>0</v>
      </c>
      <c r="I683" s="54">
        <v>0.71</v>
      </c>
      <c r="J683" s="54">
        <v>0.74</v>
      </c>
      <c r="K683" s="54">
        <v>0</v>
      </c>
      <c r="L683">
        <v>477</v>
      </c>
      <c r="M683" s="15" t="s">
        <v>144</v>
      </c>
      <c r="N683" t="s">
        <v>1039</v>
      </c>
      <c r="O683" s="51">
        <v>9759</v>
      </c>
      <c r="P683" s="51">
        <v>2069</v>
      </c>
      <c r="Q683" s="51">
        <v>552</v>
      </c>
      <c r="R683" s="51">
        <v>20093</v>
      </c>
      <c r="S683" s="54">
        <f t="shared" si="277"/>
        <v>2.0589199713085358</v>
      </c>
      <c r="T683" s="51">
        <v>39</v>
      </c>
      <c r="U683" s="51">
        <v>36526</v>
      </c>
      <c r="V683" s="54">
        <f t="shared" si="278"/>
        <v>3.742801516548827</v>
      </c>
      <c r="W683" s="54">
        <f t="shared" si="270"/>
        <v>1.817847011397004</v>
      </c>
      <c r="X683" s="51">
        <v>1644</v>
      </c>
      <c r="Y683" s="51">
        <v>2040</v>
      </c>
      <c r="Z683">
        <v>477</v>
      </c>
      <c r="AA683" s="15" t="s">
        <v>144</v>
      </c>
      <c r="AB683" t="s">
        <v>1039</v>
      </c>
      <c r="AC683" s="51">
        <v>9759</v>
      </c>
      <c r="AD683" s="27">
        <v>13999</v>
      </c>
      <c r="AE683" s="27">
        <v>33874</v>
      </c>
      <c r="AF683" s="27">
        <v>0</v>
      </c>
      <c r="AG683" s="27">
        <v>14803</v>
      </c>
      <c r="AH683" s="27">
        <v>62676</v>
      </c>
      <c r="AI683" s="27">
        <v>1000</v>
      </c>
      <c r="AJ683" s="27">
        <v>0</v>
      </c>
      <c r="AK683">
        <v>477</v>
      </c>
      <c r="AL683" s="15" t="s">
        <v>144</v>
      </c>
      <c r="AM683" t="s">
        <v>1039</v>
      </c>
      <c r="AN683" s="51">
        <v>9759</v>
      </c>
      <c r="AO683" s="27">
        <v>28532</v>
      </c>
      <c r="AP683" s="27">
        <v>11277</v>
      </c>
      <c r="AQ683" s="27">
        <v>19438</v>
      </c>
      <c r="AR683" s="27">
        <v>59247</v>
      </c>
      <c r="AS683" s="27">
        <v>0</v>
      </c>
      <c r="AT683" s="10">
        <f t="shared" si="279"/>
        <v>6.071011374116201</v>
      </c>
      <c r="AU683" s="27">
        <v>25373</v>
      </c>
      <c r="AV683" s="27">
        <v>33874</v>
      </c>
      <c r="AW683" s="27">
        <v>0</v>
      </c>
    </row>
    <row r="684" spans="1:49" ht="12.75">
      <c r="A684">
        <v>478</v>
      </c>
      <c r="C684" t="s">
        <v>1128</v>
      </c>
      <c r="D684" s="51">
        <v>3378</v>
      </c>
      <c r="E684" s="55">
        <v>40.5</v>
      </c>
      <c r="F684" s="51">
        <v>11522</v>
      </c>
      <c r="G684" s="53">
        <v>0</v>
      </c>
      <c r="H684" s="54">
        <v>0</v>
      </c>
      <c r="I684" s="54">
        <v>0</v>
      </c>
      <c r="J684" s="54">
        <v>0.87</v>
      </c>
      <c r="K684" s="54">
        <v>0.24</v>
      </c>
      <c r="L684">
        <v>478</v>
      </c>
      <c r="N684" t="s">
        <v>1128</v>
      </c>
      <c r="O684" s="51">
        <v>3378</v>
      </c>
      <c r="P684" s="51">
        <v>1121</v>
      </c>
      <c r="Q684" s="51">
        <v>1009</v>
      </c>
      <c r="R684" s="51">
        <v>10971</v>
      </c>
      <c r="S684" s="54">
        <f t="shared" si="277"/>
        <v>3.2477797513321494</v>
      </c>
      <c r="T684" s="51">
        <v>33</v>
      </c>
      <c r="U684" s="51">
        <v>27759</v>
      </c>
      <c r="V684" s="54">
        <f t="shared" si="278"/>
        <v>8.217584369449378</v>
      </c>
      <c r="W684" s="54">
        <f t="shared" si="270"/>
        <v>2.53021602406344</v>
      </c>
      <c r="X684" s="51">
        <v>48</v>
      </c>
      <c r="Y684" s="51">
        <v>257</v>
      </c>
      <c r="Z684">
        <v>478</v>
      </c>
      <c r="AB684" t="s">
        <v>1128</v>
      </c>
      <c r="AC684" s="51">
        <v>3378</v>
      </c>
      <c r="AD684" s="27">
        <v>14625</v>
      </c>
      <c r="AE684" s="27">
        <v>11245</v>
      </c>
      <c r="AF684" s="27">
        <v>0</v>
      </c>
      <c r="AG684" s="27">
        <v>14529</v>
      </c>
      <c r="AH684" s="27">
        <v>40399</v>
      </c>
      <c r="AI684" s="27">
        <v>1000</v>
      </c>
      <c r="AJ684" s="27">
        <v>0</v>
      </c>
      <c r="AK684">
        <v>478</v>
      </c>
      <c r="AM684" t="s">
        <v>595</v>
      </c>
      <c r="AN684" s="51">
        <v>3378</v>
      </c>
      <c r="AO684" s="27">
        <v>16078</v>
      </c>
      <c r="AP684" s="27">
        <v>12868</v>
      </c>
      <c r="AQ684" s="27">
        <v>5979</v>
      </c>
      <c r="AR684" s="27">
        <v>34925</v>
      </c>
      <c r="AS684" s="27">
        <v>0</v>
      </c>
      <c r="AT684" s="10">
        <f t="shared" si="279"/>
        <v>10.33895796329189</v>
      </c>
      <c r="AU684" s="27">
        <v>22306</v>
      </c>
      <c r="AV684" s="27">
        <v>12619</v>
      </c>
      <c r="AW684" s="27">
        <v>0</v>
      </c>
    </row>
    <row r="685" spans="3:49" ht="12.75">
      <c r="C685" s="60" t="s">
        <v>613</v>
      </c>
      <c r="D685" s="51">
        <f>SUM(D675:D684)</f>
        <v>381751</v>
      </c>
      <c r="F685" s="51">
        <f>SUM(F675:F684)</f>
        <v>154957</v>
      </c>
      <c r="G685" s="53">
        <v>17.48</v>
      </c>
      <c r="H685" s="54">
        <f>SUM(H675:H684)</f>
        <v>4.64</v>
      </c>
      <c r="I685" s="54">
        <f>SUM(I675:I684)</f>
        <v>3.19</v>
      </c>
      <c r="J685" s="54">
        <f>SUM(J675:J684)</f>
        <v>73.855</v>
      </c>
      <c r="K685" s="54">
        <f>SUM(K675:K684)</f>
        <v>6.82</v>
      </c>
      <c r="N685" s="60" t="s">
        <v>613</v>
      </c>
      <c r="O685" s="51">
        <f>SUM(O675:O684)</f>
        <v>381751</v>
      </c>
      <c r="P685" s="51">
        <f aca="true" t="shared" si="280" ref="P685:Y685">SUM(P675:P684)</f>
        <v>60786</v>
      </c>
      <c r="Q685" s="51">
        <f t="shared" si="280"/>
        <v>11916</v>
      </c>
      <c r="R685" s="51">
        <f t="shared" si="280"/>
        <v>411237</v>
      </c>
      <c r="S685" s="54">
        <f>R685/O685</f>
        <v>1.077238828451006</v>
      </c>
      <c r="T685" s="51">
        <f t="shared" si="280"/>
        <v>789</v>
      </c>
      <c r="U685" s="51">
        <f t="shared" si="280"/>
        <v>1327187</v>
      </c>
      <c r="V685" s="54">
        <f>U685/O685</f>
        <v>3.4765776644985866</v>
      </c>
      <c r="W685" s="54">
        <f>U685/R685</f>
        <v>3.2273044497455237</v>
      </c>
      <c r="X685" s="51">
        <f t="shared" si="280"/>
        <v>79782</v>
      </c>
      <c r="Y685" s="51">
        <f t="shared" si="280"/>
        <v>85390</v>
      </c>
      <c r="AB685" s="60" t="s">
        <v>613</v>
      </c>
      <c r="AC685" s="51">
        <f>SUM(AC675:AC684)</f>
        <v>381751</v>
      </c>
      <c r="AD685" s="27">
        <f aca="true" t="shared" si="281" ref="AD685:AJ685">SUM(AD675:AD684)</f>
        <v>1430919</v>
      </c>
      <c r="AE685" s="27">
        <f t="shared" si="281"/>
        <v>1663778</v>
      </c>
      <c r="AF685" s="27">
        <f t="shared" si="281"/>
        <v>132769</v>
      </c>
      <c r="AG685" s="27">
        <f t="shared" si="281"/>
        <v>1401695</v>
      </c>
      <c r="AH685" s="27">
        <f t="shared" si="281"/>
        <v>4629161</v>
      </c>
      <c r="AI685" s="27">
        <f t="shared" si="281"/>
        <v>208500</v>
      </c>
      <c r="AJ685" s="27">
        <f t="shared" si="281"/>
        <v>21532</v>
      </c>
      <c r="AM685" s="60" t="s">
        <v>613</v>
      </c>
      <c r="AN685" s="51">
        <f>SUM(AN675:AN684)</f>
        <v>381751</v>
      </c>
      <c r="AO685" s="27">
        <v>2662206</v>
      </c>
      <c r="AP685" s="27">
        <f aca="true" t="shared" si="282" ref="AP685:AW685">SUM(AP675:AP684)</f>
        <v>662136</v>
      </c>
      <c r="AQ685" s="27">
        <f t="shared" si="282"/>
        <v>1107235</v>
      </c>
      <c r="AR685" s="27">
        <f t="shared" si="282"/>
        <v>4431577</v>
      </c>
      <c r="AS685" s="27">
        <f t="shared" si="282"/>
        <v>605919</v>
      </c>
      <c r="AT685" s="10">
        <f>AR685/AN685</f>
        <v>11.608553743146711</v>
      </c>
      <c r="AU685" s="27">
        <f t="shared" si="282"/>
        <v>2645447</v>
      </c>
      <c r="AV685" s="27">
        <f t="shared" si="282"/>
        <v>1653041</v>
      </c>
      <c r="AW685" s="27">
        <f t="shared" si="282"/>
        <v>133089</v>
      </c>
    </row>
    <row r="686" spans="5:39" ht="12.75">
      <c r="E686" s="54"/>
      <c r="H686" s="52"/>
      <c r="I686" s="52"/>
      <c r="J686" s="52"/>
      <c r="K686" s="52"/>
      <c r="L686" s="2"/>
      <c r="M686" s="2"/>
      <c r="N686" s="2"/>
      <c r="S686" s="52"/>
      <c r="V686" s="52"/>
      <c r="W686" s="52"/>
      <c r="Z686" s="2"/>
      <c r="AA686" s="2"/>
      <c r="AB686" s="2"/>
      <c r="AK686" s="2"/>
      <c r="AL686" s="2"/>
      <c r="AM686" s="2"/>
    </row>
    <row r="687" spans="3:49" ht="12.75">
      <c r="C687" t="s">
        <v>206</v>
      </c>
      <c r="D687" s="51">
        <v>11942656</v>
      </c>
      <c r="F687" s="51">
        <v>5297577</v>
      </c>
      <c r="G687" s="53">
        <v>1230.36</v>
      </c>
      <c r="H687" s="59">
        <v>203.22</v>
      </c>
      <c r="I687" s="54">
        <v>190.98099999999997</v>
      </c>
      <c r="J687" s="53">
        <v>3320.337</v>
      </c>
      <c r="K687" s="54">
        <v>373.763</v>
      </c>
      <c r="N687" t="s">
        <v>206</v>
      </c>
      <c r="O687" s="51">
        <v>11942656</v>
      </c>
      <c r="P687" s="51">
        <v>2758625</v>
      </c>
      <c r="Q687" s="51">
        <v>1464740</v>
      </c>
      <c r="R687" s="51">
        <v>29913269</v>
      </c>
      <c r="S687" s="54">
        <v>2.5</v>
      </c>
      <c r="T687" s="51">
        <v>66024</v>
      </c>
      <c r="U687" s="51">
        <v>53598146</v>
      </c>
      <c r="V687" s="54">
        <f>U687/O687</f>
        <v>4.48795862494909</v>
      </c>
      <c r="W687" s="54">
        <f>U687/R687</f>
        <v>1.7917849767606475</v>
      </c>
      <c r="X687" s="51">
        <v>788351</v>
      </c>
      <c r="Y687" s="51">
        <v>751220</v>
      </c>
      <c r="AB687" t="s">
        <v>206</v>
      </c>
      <c r="AC687" s="51">
        <v>11942656</v>
      </c>
      <c r="AD687" s="27">
        <v>154207162</v>
      </c>
      <c r="AE687" s="27">
        <v>60990645</v>
      </c>
      <c r="AF687" s="27">
        <v>3412068</v>
      </c>
      <c r="AG687" s="27">
        <v>42002476</v>
      </c>
      <c r="AH687" s="27">
        <v>260612351</v>
      </c>
      <c r="AI687" s="27">
        <v>8320178</v>
      </c>
      <c r="AJ687" s="27">
        <v>821230.53</v>
      </c>
      <c r="AM687" t="s">
        <v>206</v>
      </c>
      <c r="AN687" s="51">
        <v>11942656</v>
      </c>
      <c r="AO687" s="27">
        <v>157000595</v>
      </c>
      <c r="AP687" s="27">
        <v>37987659</v>
      </c>
      <c r="AQ687" s="27">
        <v>56276065</v>
      </c>
      <c r="AR687" s="27">
        <v>251264319</v>
      </c>
      <c r="AS687" s="27">
        <v>17347022</v>
      </c>
      <c r="AT687" s="10">
        <f>AR687/AN687</f>
        <v>21.039232730139762</v>
      </c>
      <c r="AU687" s="27">
        <v>189543818</v>
      </c>
      <c r="AV687" s="27">
        <v>58417062</v>
      </c>
      <c r="AW687" s="27">
        <v>3303439</v>
      </c>
    </row>
  </sheetData>
  <sheetProtection/>
  <mergeCells count="4">
    <mergeCell ref="A1:K1"/>
    <mergeCell ref="L1:Y1"/>
    <mergeCell ref="Z1:AJ1"/>
    <mergeCell ref="AK1:AW1"/>
  </mergeCells>
  <printOptions/>
  <pageMargins left="0.71" right="0.64" top="1.09" bottom="0.52" header="0.77" footer="0.5"/>
  <pageSetup firstPageNumber="2" useFirstPageNumber="1" horizontalDpi="600" verticalDpi="600" orientation="landscape" pageOrder="overThenDown" scale="83" r:id="rId1"/>
  <headerFooter alignWithMargins="0">
    <oddHeader>&amp;C2000-2001 PENNSYLVANIA PUBLIC LIBRARY STATISTICS
ANALYSIS OF INCOME AND EXPENDITURES OF STATE AIDED LIBRARIES&amp;RPAGE &amp;P</oddHeader>
  </headerFooter>
  <colBreaks count="3" manualBreakCount="3">
    <brk id="11" max="65535" man="1"/>
    <brk id="25" min="2" max="683" man="1"/>
    <brk id="3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F1:J48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10.00390625" style="0" bestFit="1" customWidth="1"/>
    <col min="7" max="7" width="9.7109375" style="2" customWidth="1"/>
    <col min="9" max="9" width="10.28125" style="2" customWidth="1"/>
  </cols>
  <sheetData>
    <row r="1" spans="8:9" ht="12.75">
      <c r="H1" s="2"/>
      <c r="I1" s="4"/>
    </row>
    <row r="2" ht="12.75">
      <c r="H2" s="2"/>
    </row>
    <row r="3" spans="6:8" ht="12.75">
      <c r="F3" s="3"/>
      <c r="G3" s="4"/>
      <c r="H3" s="2"/>
    </row>
    <row r="4" spans="8:10" ht="12.75">
      <c r="H4" s="2"/>
      <c r="J4" s="3"/>
    </row>
    <row r="5" ht="12.75">
      <c r="H5" s="2"/>
    </row>
    <row r="10" ht="12.75">
      <c r="G10" s="4"/>
    </row>
    <row r="12" ht="12.75">
      <c r="I12" s="4"/>
    </row>
    <row r="16" ht="12.75">
      <c r="I16" s="4"/>
    </row>
    <row r="19" ht="12.75">
      <c r="G19" s="4"/>
    </row>
    <row r="29" ht="12.75">
      <c r="I29" s="4"/>
    </row>
    <row r="34" spans="7:9" ht="12.75">
      <c r="G34" s="4"/>
      <c r="I34" s="4"/>
    </row>
    <row r="35" ht="12.75">
      <c r="G35" s="4"/>
    </row>
    <row r="39" ht="12.75">
      <c r="I39" s="4"/>
    </row>
    <row r="44" ht="12.75">
      <c r="I44" s="4"/>
    </row>
    <row r="45" ht="12.75">
      <c r="G45" s="4"/>
    </row>
    <row r="57" ht="12.75">
      <c r="I57" s="4"/>
    </row>
    <row r="61" ht="12.75">
      <c r="G61" s="4"/>
    </row>
    <row r="64" ht="12.75">
      <c r="G64" s="4"/>
    </row>
    <row r="67" ht="12.75">
      <c r="I67" s="4"/>
    </row>
    <row r="68" ht="12.75">
      <c r="I68" s="4"/>
    </row>
    <row r="74" ht="12.75">
      <c r="G74" s="4"/>
    </row>
    <row r="79" ht="12.75">
      <c r="G79" s="4"/>
    </row>
    <row r="93" spans="7:9" ht="12.75">
      <c r="G93" s="4"/>
      <c r="I93" s="4"/>
    </row>
    <row r="96" ht="12.75">
      <c r="G96" s="4"/>
    </row>
    <row r="99" ht="12.75">
      <c r="I99" s="4"/>
    </row>
    <row r="105" ht="12.75">
      <c r="I105" s="4"/>
    </row>
    <row r="106" ht="12.75">
      <c r="I106" s="4"/>
    </row>
    <row r="111" ht="12.75">
      <c r="G111" s="4"/>
    </row>
    <row r="114" ht="12.75">
      <c r="G114" s="4"/>
    </row>
    <row r="115" ht="12.75">
      <c r="G115" s="4"/>
    </row>
    <row r="118" ht="12.75">
      <c r="G118" s="4"/>
    </row>
    <row r="126" ht="12.75">
      <c r="I126" s="4"/>
    </row>
    <row r="127" ht="12.75">
      <c r="I127" s="4"/>
    </row>
    <row r="128" ht="12.75">
      <c r="G128" s="4"/>
    </row>
    <row r="129" ht="12.75">
      <c r="G129" s="4"/>
    </row>
    <row r="133" ht="12.75">
      <c r="G133" s="4"/>
    </row>
    <row r="134" ht="12.75">
      <c r="I134" s="4"/>
    </row>
    <row r="137" ht="12.75">
      <c r="I137" s="4"/>
    </row>
    <row r="139" ht="12.75">
      <c r="G139" s="4"/>
    </row>
    <row r="142" ht="12.75">
      <c r="G142" s="4"/>
    </row>
    <row r="143" ht="12.75">
      <c r="I143" s="4"/>
    </row>
    <row r="145" ht="12.75">
      <c r="I145" s="4"/>
    </row>
    <row r="146" ht="12.75">
      <c r="I146" s="4"/>
    </row>
    <row r="156" spans="7:9" ht="12.75">
      <c r="G156" s="4"/>
      <c r="I156" s="4"/>
    </row>
    <row r="158" ht="12.75">
      <c r="I158" s="4"/>
    </row>
    <row r="162" ht="12.75">
      <c r="G162" s="4"/>
    </row>
    <row r="166" ht="12.75">
      <c r="G166" s="4"/>
    </row>
    <row r="172" ht="12.75">
      <c r="I172" s="4"/>
    </row>
    <row r="173" ht="12.75">
      <c r="I173" s="4"/>
    </row>
    <row r="184" ht="12.75">
      <c r="I184" s="4"/>
    </row>
    <row r="190" ht="12.75">
      <c r="G190" s="4"/>
    </row>
    <row r="191" ht="12.75">
      <c r="I191" s="4"/>
    </row>
    <row r="193" ht="12.75">
      <c r="G193" s="4"/>
    </row>
    <row r="196" ht="12.75">
      <c r="I196" s="4"/>
    </row>
    <row r="197" ht="12.75">
      <c r="G197" s="4"/>
    </row>
    <row r="200" spans="7:9" ht="12.75">
      <c r="G200" s="4"/>
      <c r="I200" s="4"/>
    </row>
    <row r="205" ht="12.75">
      <c r="I205" s="4"/>
    </row>
    <row r="207" ht="12.75">
      <c r="G207" s="4"/>
    </row>
    <row r="209" ht="12.75">
      <c r="G209" s="4"/>
    </row>
    <row r="211" ht="12.75">
      <c r="G211" s="4"/>
    </row>
    <row r="213" ht="12.75">
      <c r="I213" s="4"/>
    </row>
    <row r="221" ht="12.75">
      <c r="I221" s="4"/>
    </row>
    <row r="224" ht="12.75">
      <c r="I224" s="4"/>
    </row>
    <row r="229" ht="12.75">
      <c r="G229" s="4"/>
    </row>
    <row r="230" ht="12.75">
      <c r="G230" s="4"/>
    </row>
    <row r="234" spans="7:9" ht="12.75">
      <c r="G234" s="4"/>
      <c r="I234" s="4"/>
    </row>
    <row r="237" spans="7:9" ht="12.75">
      <c r="G237" s="4"/>
      <c r="I237" s="4"/>
    </row>
    <row r="238" ht="12.75">
      <c r="I238" s="4"/>
    </row>
    <row r="240" ht="12.75">
      <c r="I240" s="4"/>
    </row>
    <row r="241" ht="12.75">
      <c r="G241" s="4"/>
    </row>
    <row r="244" ht="12.75">
      <c r="I244" s="4"/>
    </row>
    <row r="246" ht="12.75">
      <c r="I246" s="4"/>
    </row>
    <row r="250" ht="12.75">
      <c r="G250" s="4"/>
    </row>
    <row r="251" ht="12.75">
      <c r="G251" s="4"/>
    </row>
    <row r="252" ht="12.75">
      <c r="G252" s="4"/>
    </row>
    <row r="253" ht="12.75">
      <c r="G253" s="4"/>
    </row>
    <row r="255" spans="7:9" ht="12.75">
      <c r="G255" s="4"/>
      <c r="I255" s="4"/>
    </row>
    <row r="258" ht="12.75">
      <c r="I258" s="4"/>
    </row>
    <row r="261" ht="12.75">
      <c r="G261" s="4"/>
    </row>
    <row r="264" ht="12.75">
      <c r="I264" s="4"/>
    </row>
    <row r="269" ht="12.75">
      <c r="I269" s="4"/>
    </row>
    <row r="273" spans="7:9" ht="12.75">
      <c r="G273" s="4"/>
      <c r="I273" s="4"/>
    </row>
    <row r="277" ht="12.75">
      <c r="I277" s="4"/>
    </row>
    <row r="281" ht="12.75">
      <c r="G281" s="4"/>
    </row>
    <row r="284" ht="12.75">
      <c r="G284" s="4"/>
    </row>
    <row r="285" spans="7:9" ht="12.75">
      <c r="G285" s="4"/>
      <c r="I285" s="4"/>
    </row>
    <row r="287" ht="12.75">
      <c r="G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8" ht="12.75">
      <c r="G298" s="4"/>
    </row>
    <row r="299" ht="12.75">
      <c r="G299" s="4"/>
    </row>
    <row r="302" ht="12.75">
      <c r="I302" s="4"/>
    </row>
    <row r="303" ht="12.75">
      <c r="G303" s="4"/>
    </row>
    <row r="307" ht="12.75">
      <c r="G307" s="4"/>
    </row>
    <row r="313" ht="12.75">
      <c r="I313" s="4"/>
    </row>
    <row r="317" ht="12.75">
      <c r="I317" s="4"/>
    </row>
    <row r="323" spans="7:9" ht="12.75">
      <c r="G323" s="4"/>
      <c r="I323" s="4"/>
    </row>
    <row r="326" ht="12.75">
      <c r="I326" s="4"/>
    </row>
    <row r="330" ht="12.75">
      <c r="I330" s="4"/>
    </row>
    <row r="331" ht="12.75">
      <c r="G331" s="4"/>
    </row>
    <row r="333" ht="12.75">
      <c r="G333" s="4"/>
    </row>
    <row r="334" ht="12.75">
      <c r="G334" s="4"/>
    </row>
    <row r="336" spans="7:9" ht="12.75">
      <c r="G336" s="4"/>
      <c r="I336" s="4"/>
    </row>
    <row r="337" ht="12.75">
      <c r="I337" s="4"/>
    </row>
    <row r="338" ht="12.75">
      <c r="G338" s="4"/>
    </row>
    <row r="342" ht="12.75">
      <c r="G342" s="4"/>
    </row>
    <row r="343" spans="7:9" ht="12.75">
      <c r="G343" s="4"/>
      <c r="I343" s="4"/>
    </row>
    <row r="344" ht="12.75">
      <c r="G344" s="4"/>
    </row>
    <row r="346" ht="12.75">
      <c r="I346" s="4"/>
    </row>
    <row r="349" ht="12.75">
      <c r="G349" s="4"/>
    </row>
    <row r="350" ht="12.75">
      <c r="G350" s="4"/>
    </row>
    <row r="355" ht="12.75">
      <c r="I355" s="4"/>
    </row>
    <row r="365" spans="7:9" ht="12.75">
      <c r="G365" s="4"/>
      <c r="I365" s="4"/>
    </row>
    <row r="366" ht="12.75">
      <c r="G366" s="4"/>
    </row>
    <row r="368" ht="12.75">
      <c r="I368" s="4"/>
    </row>
    <row r="371" spans="7:9" ht="12.75">
      <c r="G371" s="4"/>
      <c r="I371" s="4"/>
    </row>
    <row r="372" ht="12.75">
      <c r="I372" s="4"/>
    </row>
    <row r="373" ht="12.75">
      <c r="I373" s="4"/>
    </row>
    <row r="375" ht="12.75">
      <c r="G375" s="4"/>
    </row>
    <row r="382" ht="12.75">
      <c r="G382" s="4"/>
    </row>
    <row r="384" ht="12.75">
      <c r="I384" s="4"/>
    </row>
    <row r="387" ht="12.75">
      <c r="G387" s="4"/>
    </row>
    <row r="392" ht="12.75">
      <c r="G392" s="4"/>
    </row>
    <row r="398" ht="12.75">
      <c r="G398" s="4"/>
    </row>
    <row r="400" ht="12.75">
      <c r="I400" s="4"/>
    </row>
    <row r="401" ht="12.75">
      <c r="I401" s="4"/>
    </row>
    <row r="402" ht="12.75">
      <c r="I402" s="4"/>
    </row>
    <row r="404" ht="12.75">
      <c r="G404" s="4"/>
    </row>
    <row r="405" spans="7:9" ht="12.75">
      <c r="G405" s="4"/>
      <c r="I405" s="4"/>
    </row>
    <row r="410" ht="12.75">
      <c r="G410" s="4"/>
    </row>
    <row r="411" ht="12.75">
      <c r="I411" s="4"/>
    </row>
    <row r="412" ht="12.75">
      <c r="I412" s="4"/>
    </row>
    <row r="422" ht="12.75">
      <c r="G422" s="4"/>
    </row>
    <row r="425" ht="12.75">
      <c r="G425" s="4"/>
    </row>
    <row r="426" ht="12.75">
      <c r="I426" s="4"/>
    </row>
    <row r="428" ht="12.75">
      <c r="I428" s="4"/>
    </row>
    <row r="432" ht="12.75">
      <c r="I432" s="4"/>
    </row>
    <row r="439" ht="12.75">
      <c r="G439" s="4"/>
    </row>
    <row r="443" ht="12.75">
      <c r="I443" s="4"/>
    </row>
    <row r="444" ht="12.75">
      <c r="G444" s="4"/>
    </row>
    <row r="446" spans="7:9" ht="12.75">
      <c r="G446" s="4"/>
      <c r="I446" s="4"/>
    </row>
    <row r="451" ht="12.75">
      <c r="I451" s="4"/>
    </row>
    <row r="458" ht="12.75">
      <c r="I458" s="4"/>
    </row>
    <row r="459" ht="12.75">
      <c r="G459" s="4"/>
    </row>
    <row r="460" spans="7:9" ht="12.75">
      <c r="G460" s="4"/>
      <c r="I460" s="4"/>
    </row>
    <row r="461" spans="7:9" ht="12.75">
      <c r="G461" s="4"/>
      <c r="I461" s="4"/>
    </row>
    <row r="462" ht="12.75">
      <c r="G462" s="4"/>
    </row>
    <row r="468" spans="7:9" ht="12.75">
      <c r="G468" s="4"/>
      <c r="I468" s="4"/>
    </row>
    <row r="470" ht="12.75">
      <c r="I470" s="4"/>
    </row>
    <row r="472" ht="12.75">
      <c r="G472" s="4"/>
    </row>
    <row r="475" spans="7:9" ht="12.75">
      <c r="G475" s="4"/>
      <c r="I475" s="4"/>
    </row>
    <row r="476" ht="12.75">
      <c r="I476" s="4"/>
    </row>
    <row r="477" ht="12.75">
      <c r="G477" s="4"/>
    </row>
    <row r="480" ht="12.75">
      <c r="G480" s="4"/>
    </row>
    <row r="481" spans="7:9" ht="12.75">
      <c r="G481" s="4"/>
      <c r="I481" s="4"/>
    </row>
    <row r="482" ht="12.75">
      <c r="I482" s="4"/>
    </row>
    <row r="487" ht="12.75">
      <c r="J487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9"/>
  <sheetViews>
    <sheetView zoomScalePageLayoutView="0" workbookViewId="0" topLeftCell="A4">
      <pane ySplit="3" topLeftCell="A7" activePane="bottomLeft" state="frozen"/>
      <selection pane="topLeft" activeCell="U4" sqref="U4"/>
      <selection pane="bottomLeft" activeCell="AI36" sqref="AI36"/>
    </sheetView>
  </sheetViews>
  <sheetFormatPr defaultColWidth="9.140625" defaultRowHeight="12.75" outlineLevelRow="2"/>
  <cols>
    <col min="1" max="1" width="30.7109375" style="0" customWidth="1"/>
    <col min="2" max="2" width="14.00390625" style="27" customWidth="1"/>
    <col min="3" max="3" width="12.8515625" style="27" customWidth="1"/>
    <col min="4" max="4" width="13.28125" style="7" customWidth="1"/>
    <col min="5" max="5" width="13.00390625" style="7" customWidth="1"/>
    <col min="6" max="6" width="11.28125" style="7" customWidth="1"/>
    <col min="7" max="7" width="13.57421875" style="7" customWidth="1"/>
    <col min="8" max="8" width="12.421875" style="7" customWidth="1"/>
    <col min="9" max="9" width="22.57421875" style="0" customWidth="1"/>
    <col min="10" max="10" width="10.8515625" style="27" bestFit="1" customWidth="1"/>
    <col min="11" max="12" width="10.140625" style="27" bestFit="1" customWidth="1"/>
    <col min="13" max="13" width="11.7109375" style="27" customWidth="1"/>
    <col min="14" max="14" width="9.140625" style="7" customWidth="1"/>
    <col min="15" max="15" width="9.28125" style="27" bestFit="1" customWidth="1"/>
    <col min="16" max="16" width="10.8515625" style="27" customWidth="1"/>
    <col min="17" max="18" width="9.57421875" style="7" customWidth="1"/>
    <col min="19" max="19" width="9.140625" style="27" customWidth="1"/>
    <col min="20" max="20" width="9.00390625" style="27" customWidth="1"/>
    <col min="21" max="21" width="25.8515625" style="0" customWidth="1"/>
    <col min="22" max="23" width="13.28125" style="27" customWidth="1"/>
    <col min="24" max="24" width="13.421875" style="27" customWidth="1"/>
    <col min="25" max="25" width="11.8515625" style="27" customWidth="1"/>
    <col min="26" max="26" width="12.421875" style="27" customWidth="1"/>
    <col min="27" max="27" width="13.7109375" style="27" customWidth="1"/>
    <col min="28" max="28" width="13.00390625" style="27" customWidth="1"/>
    <col min="29" max="29" width="12.7109375" style="27" customWidth="1"/>
    <col min="30" max="30" width="22.421875" style="0" customWidth="1"/>
    <col min="31" max="31" width="11.140625" style="27" customWidth="1"/>
    <col min="32" max="32" width="12.140625" style="27" customWidth="1"/>
    <col min="33" max="33" width="11.57421875" style="27" bestFit="1" customWidth="1"/>
    <col min="34" max="34" width="11.8515625" style="27" bestFit="1" customWidth="1"/>
    <col min="35" max="35" width="12.00390625" style="27" bestFit="1" customWidth="1"/>
    <col min="36" max="36" width="11.140625" style="27" customWidth="1"/>
    <col min="37" max="37" width="8.8515625" style="10" customWidth="1"/>
    <col min="38" max="38" width="11.57421875" style="27" customWidth="1"/>
    <col min="39" max="39" width="10.8515625" style="27" customWidth="1"/>
    <col min="40" max="40" width="10.57421875" style="27" customWidth="1"/>
  </cols>
  <sheetData>
    <row r="1" spans="1:40" ht="12.75" outlineLevel="1">
      <c r="A1" s="63" t="s">
        <v>266</v>
      </c>
      <c r="B1" s="64"/>
      <c r="C1" s="64"/>
      <c r="D1" s="64"/>
      <c r="E1" s="64"/>
      <c r="F1" s="64"/>
      <c r="G1" s="64"/>
      <c r="H1" s="64"/>
      <c r="I1" s="63" t="s">
        <v>268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 t="s">
        <v>270</v>
      </c>
      <c r="V1" s="63"/>
      <c r="W1" s="63"/>
      <c r="X1" s="63"/>
      <c r="Y1" s="63"/>
      <c r="Z1" s="63"/>
      <c r="AA1" s="63"/>
      <c r="AB1" s="63"/>
      <c r="AC1" s="63"/>
      <c r="AD1" s="63" t="s">
        <v>269</v>
      </c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0" ht="12.75" outlineLevel="1">
      <c r="A2" s="63" t="s">
        <v>267</v>
      </c>
      <c r="B2" s="64"/>
      <c r="C2" s="64"/>
      <c r="D2" s="64"/>
      <c r="E2" s="64"/>
      <c r="F2" s="64"/>
      <c r="G2" s="64"/>
      <c r="H2" s="64"/>
      <c r="I2" s="63" t="s">
        <v>267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 t="s">
        <v>267</v>
      </c>
      <c r="V2" s="63"/>
      <c r="W2" s="63"/>
      <c r="X2" s="63"/>
      <c r="Y2" s="63"/>
      <c r="Z2" s="63"/>
      <c r="AA2" s="63"/>
      <c r="AB2" s="63"/>
      <c r="AC2" s="63"/>
      <c r="AD2" s="63" t="s">
        <v>267</v>
      </c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9:39" ht="12.75" outlineLevel="1">
      <c r="I3" s="23"/>
      <c r="J3" s="25"/>
      <c r="K3" s="25"/>
      <c r="L3" s="25"/>
      <c r="M3" s="25"/>
      <c r="N3" s="6"/>
      <c r="O3" s="25"/>
      <c r="P3" s="25"/>
      <c r="Q3" s="6"/>
      <c r="R3" s="6"/>
      <c r="S3" s="25"/>
      <c r="T3" s="25"/>
      <c r="U3" s="23"/>
      <c r="V3" s="25"/>
      <c r="W3" s="25"/>
      <c r="X3" s="25"/>
      <c r="Y3" s="25"/>
      <c r="Z3" s="25"/>
      <c r="AA3" s="25"/>
      <c r="AB3" s="25"/>
      <c r="AC3" s="25"/>
      <c r="AD3" s="23"/>
      <c r="AE3" s="25"/>
      <c r="AF3" s="25"/>
      <c r="AG3" s="25"/>
      <c r="AH3" s="25"/>
      <c r="AI3" s="25"/>
      <c r="AJ3" s="25"/>
      <c r="AK3" s="16"/>
      <c r="AL3" s="25"/>
      <c r="AM3" s="25"/>
    </row>
    <row r="4" spans="1:40" ht="12.75" outlineLevel="1">
      <c r="A4" s="24" t="s">
        <v>264</v>
      </c>
      <c r="B4" s="26" t="s">
        <v>148</v>
      </c>
      <c r="C4" s="26" t="s">
        <v>154</v>
      </c>
      <c r="D4" s="11" t="s">
        <v>165</v>
      </c>
      <c r="E4" s="13" t="s">
        <v>167</v>
      </c>
      <c r="F4" s="13" t="s">
        <v>168</v>
      </c>
      <c r="G4" s="13" t="s">
        <v>157</v>
      </c>
      <c r="H4" s="13" t="s">
        <v>171</v>
      </c>
      <c r="I4" s="24" t="s">
        <v>264</v>
      </c>
      <c r="J4" s="26" t="s">
        <v>148</v>
      </c>
      <c r="K4" s="26" t="s">
        <v>173</v>
      </c>
      <c r="L4" s="26" t="s">
        <v>173</v>
      </c>
      <c r="M4" s="26" t="s">
        <v>173</v>
      </c>
      <c r="N4" s="13" t="s">
        <v>178</v>
      </c>
      <c r="O4" s="26" t="s">
        <v>180</v>
      </c>
      <c r="P4" s="26" t="s">
        <v>154</v>
      </c>
      <c r="Q4" s="13" t="s">
        <v>184</v>
      </c>
      <c r="R4" s="13" t="s">
        <v>185</v>
      </c>
      <c r="S4" s="26" t="s">
        <v>187</v>
      </c>
      <c r="T4" s="26" t="s">
        <v>187</v>
      </c>
      <c r="U4" s="24" t="s">
        <v>264</v>
      </c>
      <c r="V4" s="26" t="s">
        <v>148</v>
      </c>
      <c r="W4" s="26" t="s">
        <v>154</v>
      </c>
      <c r="X4" s="26" t="s">
        <v>193</v>
      </c>
      <c r="Y4" s="26" t="s">
        <v>194</v>
      </c>
      <c r="Z4" s="26" t="s">
        <v>157</v>
      </c>
      <c r="AA4" s="26" t="s">
        <v>154</v>
      </c>
      <c r="AB4" s="26" t="s">
        <v>192</v>
      </c>
      <c r="AC4" s="26" t="s">
        <v>197</v>
      </c>
      <c r="AD4" s="24" t="s">
        <v>264</v>
      </c>
      <c r="AE4" s="26" t="s">
        <v>148</v>
      </c>
      <c r="AF4" s="26" t="s">
        <v>151</v>
      </c>
      <c r="AG4" s="26" t="s">
        <v>154</v>
      </c>
      <c r="AH4" s="26" t="s">
        <v>157</v>
      </c>
      <c r="AI4" s="26" t="s">
        <v>154</v>
      </c>
      <c r="AJ4" s="26" t="s">
        <v>154</v>
      </c>
      <c r="AK4" s="14" t="s">
        <v>201</v>
      </c>
      <c r="AL4" s="26" t="s">
        <v>203</v>
      </c>
      <c r="AM4" s="26" t="s">
        <v>193</v>
      </c>
      <c r="AN4" s="26" t="s">
        <v>154</v>
      </c>
    </row>
    <row r="5" spans="1:40" ht="12.75" outlineLevel="1">
      <c r="A5" s="24" t="s">
        <v>265</v>
      </c>
      <c r="B5" s="26" t="s">
        <v>149</v>
      </c>
      <c r="C5" s="26" t="s">
        <v>162</v>
      </c>
      <c r="D5" s="11" t="s">
        <v>166</v>
      </c>
      <c r="E5" s="13" t="s">
        <v>166</v>
      </c>
      <c r="F5" s="13" t="s">
        <v>169</v>
      </c>
      <c r="G5" s="13" t="s">
        <v>170</v>
      </c>
      <c r="H5" s="13" t="s">
        <v>172</v>
      </c>
      <c r="I5" s="24" t="s">
        <v>265</v>
      </c>
      <c r="J5" s="26" t="s">
        <v>149</v>
      </c>
      <c r="K5" s="26" t="s">
        <v>174</v>
      </c>
      <c r="L5" s="26" t="s">
        <v>174</v>
      </c>
      <c r="M5" s="26" t="s">
        <v>174</v>
      </c>
      <c r="N5" s="13" t="s">
        <v>179</v>
      </c>
      <c r="O5" s="26" t="s">
        <v>181</v>
      </c>
      <c r="P5" s="26" t="s">
        <v>183</v>
      </c>
      <c r="Q5" s="13" t="s">
        <v>179</v>
      </c>
      <c r="R5" s="13" t="s">
        <v>186</v>
      </c>
      <c r="S5" s="26" t="s">
        <v>188</v>
      </c>
      <c r="T5" s="26" t="s">
        <v>188</v>
      </c>
      <c r="U5" s="24" t="s">
        <v>265</v>
      </c>
      <c r="V5" s="26" t="s">
        <v>149</v>
      </c>
      <c r="W5" s="26" t="s">
        <v>191</v>
      </c>
      <c r="X5" s="26" t="s">
        <v>192</v>
      </c>
      <c r="Y5" s="26" t="s">
        <v>192</v>
      </c>
      <c r="Z5" s="26" t="s">
        <v>192</v>
      </c>
      <c r="AA5" s="26" t="s">
        <v>192</v>
      </c>
      <c r="AB5" s="26" t="s">
        <v>195</v>
      </c>
      <c r="AC5" s="26" t="s">
        <v>194</v>
      </c>
      <c r="AD5" s="24" t="s">
        <v>265</v>
      </c>
      <c r="AE5" s="26" t="s">
        <v>149</v>
      </c>
      <c r="AF5" s="26" t="s">
        <v>153</v>
      </c>
      <c r="AG5" s="26" t="s">
        <v>155</v>
      </c>
      <c r="AH5" s="26" t="s">
        <v>158</v>
      </c>
      <c r="AI5" s="26" t="s">
        <v>158</v>
      </c>
      <c r="AJ5" s="26" t="s">
        <v>200</v>
      </c>
      <c r="AK5" s="14" t="s">
        <v>202</v>
      </c>
      <c r="AL5" s="26" t="s">
        <v>158</v>
      </c>
      <c r="AM5" s="26" t="s">
        <v>549</v>
      </c>
      <c r="AN5" s="26" t="s">
        <v>194</v>
      </c>
    </row>
    <row r="6" spans="1:40" ht="12.75" outlineLevel="1">
      <c r="A6" s="23"/>
      <c r="B6" s="26" t="s">
        <v>150</v>
      </c>
      <c r="C6" s="26" t="s">
        <v>163</v>
      </c>
      <c r="D6" s="11" t="s">
        <v>164</v>
      </c>
      <c r="E6" s="13" t="s">
        <v>164</v>
      </c>
      <c r="F6" s="13" t="s">
        <v>164</v>
      </c>
      <c r="G6" s="13" t="s">
        <v>164</v>
      </c>
      <c r="H6" s="13" t="s">
        <v>164</v>
      </c>
      <c r="I6" s="23"/>
      <c r="J6" s="26" t="s">
        <v>150</v>
      </c>
      <c r="K6" s="26" t="s">
        <v>175</v>
      </c>
      <c r="L6" s="26" t="s">
        <v>176</v>
      </c>
      <c r="M6" s="26" t="s">
        <v>177</v>
      </c>
      <c r="N6" s="13"/>
      <c r="O6" s="26" t="s">
        <v>182</v>
      </c>
      <c r="P6" s="26"/>
      <c r="Q6" s="13"/>
      <c r="R6" s="13"/>
      <c r="S6" s="26" t="s">
        <v>189</v>
      </c>
      <c r="T6" s="26" t="s">
        <v>190</v>
      </c>
      <c r="U6" s="23"/>
      <c r="V6" s="26" t="s">
        <v>150</v>
      </c>
      <c r="W6" s="26" t="s">
        <v>192</v>
      </c>
      <c r="X6" s="26"/>
      <c r="Y6" s="26"/>
      <c r="Z6" s="26"/>
      <c r="AA6" s="26"/>
      <c r="AB6" s="26" t="s">
        <v>196</v>
      </c>
      <c r="AC6" s="26" t="s">
        <v>198</v>
      </c>
      <c r="AD6" s="23"/>
      <c r="AE6" s="26" t="s">
        <v>150</v>
      </c>
      <c r="AF6" s="26" t="s">
        <v>152</v>
      </c>
      <c r="AG6" s="26" t="s">
        <v>156</v>
      </c>
      <c r="AH6" s="26" t="s">
        <v>154</v>
      </c>
      <c r="AI6" s="26" t="s">
        <v>199</v>
      </c>
      <c r="AJ6" s="26" t="s">
        <v>199</v>
      </c>
      <c r="AK6" s="14"/>
      <c r="AL6" s="26" t="s">
        <v>199</v>
      </c>
      <c r="AM6" s="26" t="s">
        <v>199</v>
      </c>
      <c r="AN6" s="26" t="s">
        <v>199</v>
      </c>
    </row>
    <row r="7" ht="12.75" outlineLevel="1"/>
    <row r="8" spans="1:40" ht="12.75" outlineLevel="1">
      <c r="A8" t="s">
        <v>235</v>
      </c>
      <c r="B8" s="27">
        <v>180680</v>
      </c>
      <c r="C8" s="27">
        <v>34322</v>
      </c>
      <c r="D8" s="7">
        <v>12.25</v>
      </c>
      <c r="E8" s="7">
        <v>5.2</v>
      </c>
      <c r="F8" s="7">
        <v>3.26</v>
      </c>
      <c r="G8" s="7">
        <v>37.91</v>
      </c>
      <c r="H8" s="7">
        <v>2.6</v>
      </c>
      <c r="I8" t="s">
        <v>235</v>
      </c>
      <c r="J8" s="27">
        <v>180680</v>
      </c>
      <c r="K8" s="27">
        <v>23725</v>
      </c>
      <c r="L8" s="27">
        <v>16133</v>
      </c>
      <c r="M8" s="27">
        <v>366657</v>
      </c>
      <c r="N8" s="7">
        <f>M8/J8</f>
        <v>2.029317024573832</v>
      </c>
      <c r="O8" s="27">
        <v>690</v>
      </c>
      <c r="P8" s="27">
        <v>472481</v>
      </c>
      <c r="Q8" s="7">
        <f>P8/J8</f>
        <v>2.615015497011291</v>
      </c>
      <c r="R8" s="7">
        <f>P8/M8</f>
        <v>1.2886185181245688</v>
      </c>
      <c r="S8" s="27">
        <v>3226</v>
      </c>
      <c r="T8" s="27">
        <v>1320</v>
      </c>
      <c r="U8" t="s">
        <v>235</v>
      </c>
      <c r="V8" s="27">
        <v>180680</v>
      </c>
      <c r="W8" s="27">
        <v>1022005</v>
      </c>
      <c r="X8" s="27">
        <v>915017</v>
      </c>
      <c r="Y8" s="27">
        <v>4338</v>
      </c>
      <c r="Z8" s="27">
        <v>597460</v>
      </c>
      <c r="AA8" s="27">
        <v>2538820</v>
      </c>
      <c r="AB8" s="27">
        <v>237804</v>
      </c>
      <c r="AC8" s="27">
        <v>27372</v>
      </c>
      <c r="AD8" t="s">
        <v>235</v>
      </c>
      <c r="AE8" s="27">
        <v>180680</v>
      </c>
      <c r="AF8" s="27">
        <v>1342882</v>
      </c>
      <c r="AG8" s="27">
        <v>276872</v>
      </c>
      <c r="AH8" s="27">
        <v>804975</v>
      </c>
      <c r="AI8" s="27">
        <v>2424729</v>
      </c>
      <c r="AJ8" s="27">
        <v>0</v>
      </c>
      <c r="AK8" s="10">
        <v>150.4660088364208</v>
      </c>
      <c r="AL8" s="27">
        <v>1543709</v>
      </c>
      <c r="AM8" s="27">
        <v>876682</v>
      </c>
      <c r="AN8" s="27">
        <v>4338</v>
      </c>
    </row>
    <row r="9" spans="1:40" ht="12.75" outlineLevel="1">
      <c r="A9" t="s">
        <v>236</v>
      </c>
      <c r="B9" s="27">
        <v>324801</v>
      </c>
      <c r="C9" s="27">
        <v>177053</v>
      </c>
      <c r="D9" s="7">
        <v>25.28</v>
      </c>
      <c r="E9" s="7">
        <v>8.71</v>
      </c>
      <c r="F9" s="7">
        <v>2.32</v>
      </c>
      <c r="G9" s="7">
        <v>59.07</v>
      </c>
      <c r="H9" s="7">
        <v>8.7</v>
      </c>
      <c r="I9" t="s">
        <v>236</v>
      </c>
      <c r="J9" s="27">
        <v>324801</v>
      </c>
      <c r="K9" s="27">
        <v>39872</v>
      </c>
      <c r="L9" s="27">
        <v>38625</v>
      </c>
      <c r="M9" s="27">
        <v>677829</v>
      </c>
      <c r="N9" s="7">
        <f aca="true" t="shared" si="0" ref="N9:N37">M9/J9</f>
        <v>2.086905520611082</v>
      </c>
      <c r="O9" s="27">
        <v>1472</v>
      </c>
      <c r="P9" s="27">
        <v>1609163</v>
      </c>
      <c r="Q9" s="7">
        <f aca="true" t="shared" si="1" ref="Q9:Q37">P9/J9</f>
        <v>4.954304327880764</v>
      </c>
      <c r="R9" s="7">
        <f aca="true" t="shared" si="2" ref="R9:R37">P9/M9</f>
        <v>2.3739955062412497</v>
      </c>
      <c r="S9" s="27">
        <v>3626</v>
      </c>
      <c r="T9" s="27">
        <v>1898</v>
      </c>
      <c r="U9" t="s">
        <v>236</v>
      </c>
      <c r="V9" s="27">
        <v>324801</v>
      </c>
      <c r="W9" s="27">
        <v>2414026</v>
      </c>
      <c r="X9" s="27">
        <v>1449268</v>
      </c>
      <c r="Y9" s="27">
        <v>86705</v>
      </c>
      <c r="Z9" s="27">
        <v>1040802</v>
      </c>
      <c r="AA9" s="27">
        <v>4990801</v>
      </c>
      <c r="AB9" s="27">
        <v>2020212</v>
      </c>
      <c r="AC9" s="27">
        <v>0</v>
      </c>
      <c r="AD9" t="s">
        <v>236</v>
      </c>
      <c r="AE9" s="27">
        <v>324801</v>
      </c>
      <c r="AF9" s="27">
        <v>2775784</v>
      </c>
      <c r="AG9" s="27">
        <v>680376</v>
      </c>
      <c r="AH9" s="27">
        <v>969927</v>
      </c>
      <c r="AI9" s="27">
        <v>4426087</v>
      </c>
      <c r="AJ9" s="27">
        <v>211161</v>
      </c>
      <c r="AK9" s="10">
        <v>135.9215470272173</v>
      </c>
      <c r="AL9" s="27">
        <v>2888421</v>
      </c>
      <c r="AM9" s="27">
        <v>1450962</v>
      </c>
      <c r="AN9" s="27">
        <v>86704</v>
      </c>
    </row>
    <row r="10" spans="1:40" ht="12.75" outlineLevel="1">
      <c r="A10" t="s">
        <v>237</v>
      </c>
      <c r="B10" s="27">
        <v>224596</v>
      </c>
      <c r="C10" s="27">
        <v>101032</v>
      </c>
      <c r="D10" s="7">
        <v>11.28</v>
      </c>
      <c r="E10" s="7">
        <v>4.84</v>
      </c>
      <c r="F10" s="7">
        <v>2.4</v>
      </c>
      <c r="G10" s="7">
        <v>61.12</v>
      </c>
      <c r="H10" s="7">
        <v>8.52</v>
      </c>
      <c r="I10" t="s">
        <v>237</v>
      </c>
      <c r="J10" s="27">
        <v>224596</v>
      </c>
      <c r="K10" s="27">
        <v>28840</v>
      </c>
      <c r="L10" s="27">
        <v>21827</v>
      </c>
      <c r="M10" s="27">
        <v>606176</v>
      </c>
      <c r="N10" s="7">
        <f t="shared" si="0"/>
        <v>2.698961691214447</v>
      </c>
      <c r="O10" s="27">
        <v>1023</v>
      </c>
      <c r="P10" s="27">
        <v>800185</v>
      </c>
      <c r="Q10" s="7">
        <f t="shared" si="1"/>
        <v>3.5627749381110974</v>
      </c>
      <c r="R10" s="7">
        <f t="shared" si="2"/>
        <v>1.3200539117352057</v>
      </c>
      <c r="S10" s="27">
        <v>7139</v>
      </c>
      <c r="T10" s="27">
        <v>5110</v>
      </c>
      <c r="U10" t="s">
        <v>237</v>
      </c>
      <c r="V10" s="27">
        <v>224596</v>
      </c>
      <c r="W10" s="27">
        <v>887323</v>
      </c>
      <c r="X10" s="27">
        <v>1147631</v>
      </c>
      <c r="Y10" s="27">
        <v>123462</v>
      </c>
      <c r="Z10" s="27">
        <v>691712</v>
      </c>
      <c r="AA10" s="27">
        <f>SUM(W10:Z10)</f>
        <v>2850128</v>
      </c>
      <c r="AB10" s="27">
        <v>310273</v>
      </c>
      <c r="AC10" s="27">
        <v>106902</v>
      </c>
      <c r="AD10" t="s">
        <v>237</v>
      </c>
      <c r="AE10" s="27">
        <v>224596</v>
      </c>
      <c r="AF10" s="27">
        <v>1722286</v>
      </c>
      <c r="AG10" s="27">
        <v>493100</v>
      </c>
      <c r="AH10" s="27">
        <v>596353</v>
      </c>
      <c r="AI10" s="27">
        <v>2811739</v>
      </c>
      <c r="AJ10" s="27">
        <v>0</v>
      </c>
      <c r="AK10" s="10">
        <v>154.42012316050676</v>
      </c>
      <c r="AL10" s="27">
        <v>1579842</v>
      </c>
      <c r="AM10" s="27">
        <v>1152631</v>
      </c>
      <c r="AN10" s="27">
        <v>79266</v>
      </c>
    </row>
    <row r="11" spans="1:40" ht="12.75" outlineLevel="1">
      <c r="A11" t="s">
        <v>238</v>
      </c>
      <c r="B11" s="27">
        <v>288447</v>
      </c>
      <c r="C11" s="27">
        <v>128047</v>
      </c>
      <c r="D11" s="7">
        <v>14.3</v>
      </c>
      <c r="E11" s="7">
        <v>3</v>
      </c>
      <c r="F11" s="7">
        <v>4.6</v>
      </c>
      <c r="G11" s="7">
        <v>64.87</v>
      </c>
      <c r="H11" s="7">
        <v>6.37</v>
      </c>
      <c r="I11" t="s">
        <v>238</v>
      </c>
      <c r="J11" s="27">
        <v>288447</v>
      </c>
      <c r="K11" s="27">
        <v>40483</v>
      </c>
      <c r="L11" s="27">
        <v>19887</v>
      </c>
      <c r="M11" s="27">
        <v>591082</v>
      </c>
      <c r="N11" s="7">
        <f t="shared" si="0"/>
        <v>2.0491875457189708</v>
      </c>
      <c r="O11" s="27">
        <v>1046</v>
      </c>
      <c r="P11" s="27">
        <v>1397465</v>
      </c>
      <c r="Q11" s="7">
        <f t="shared" si="1"/>
        <v>4.844789510724674</v>
      </c>
      <c r="R11" s="7">
        <f t="shared" si="2"/>
        <v>2.364248953613881</v>
      </c>
      <c r="S11" s="27">
        <v>6346</v>
      </c>
      <c r="T11" s="27">
        <v>4430</v>
      </c>
      <c r="U11" t="s">
        <v>238</v>
      </c>
      <c r="V11" s="27">
        <v>288447</v>
      </c>
      <c r="W11" s="27">
        <v>1723387</v>
      </c>
      <c r="X11" s="27">
        <v>1239863</v>
      </c>
      <c r="Y11" s="27">
        <v>69418</v>
      </c>
      <c r="Z11" s="27">
        <v>682194</v>
      </c>
      <c r="AA11" s="27">
        <v>3714862</v>
      </c>
      <c r="AB11" s="27">
        <v>0</v>
      </c>
      <c r="AC11" s="27">
        <v>25383</v>
      </c>
      <c r="AD11" t="s">
        <v>238</v>
      </c>
      <c r="AE11" s="27">
        <v>288447</v>
      </c>
      <c r="AF11" s="27">
        <v>1998237</v>
      </c>
      <c r="AG11" s="27">
        <v>613370</v>
      </c>
      <c r="AH11" s="27">
        <v>866197</v>
      </c>
      <c r="AI11" s="27">
        <v>3477804</v>
      </c>
      <c r="AJ11" s="27">
        <v>47341</v>
      </c>
      <c r="AK11" s="10">
        <v>77.35902980754767</v>
      </c>
      <c r="AL11" s="27">
        <v>2294619</v>
      </c>
      <c r="AM11" s="27">
        <v>1118763</v>
      </c>
      <c r="AN11" s="27">
        <v>64422</v>
      </c>
    </row>
    <row r="12" spans="1:40" ht="12.75" outlineLevel="1">
      <c r="A12" t="s">
        <v>239</v>
      </c>
      <c r="B12" s="27">
        <v>183108</v>
      </c>
      <c r="C12" s="27">
        <v>80734</v>
      </c>
      <c r="D12" s="7">
        <v>13.2</v>
      </c>
      <c r="E12" s="7">
        <v>3</v>
      </c>
      <c r="F12" s="7">
        <v>4.55</v>
      </c>
      <c r="G12" s="7">
        <v>38.49</v>
      </c>
      <c r="H12" s="7">
        <v>1.59</v>
      </c>
      <c r="I12" t="s">
        <v>239</v>
      </c>
      <c r="J12" s="27">
        <v>183108</v>
      </c>
      <c r="K12" s="27">
        <v>46778</v>
      </c>
      <c r="L12" s="27">
        <v>5990</v>
      </c>
      <c r="M12" s="27">
        <v>344781</v>
      </c>
      <c r="N12" s="7">
        <f t="shared" si="0"/>
        <v>1.8829379382659415</v>
      </c>
      <c r="O12" s="27">
        <v>590</v>
      </c>
      <c r="P12" s="27">
        <v>949220</v>
      </c>
      <c r="Q12" s="7">
        <f t="shared" si="1"/>
        <v>5.18393516394696</v>
      </c>
      <c r="R12" s="7">
        <f t="shared" si="2"/>
        <v>2.7531099451535903</v>
      </c>
      <c r="S12" s="27">
        <v>4615</v>
      </c>
      <c r="T12" s="27">
        <v>3012</v>
      </c>
      <c r="U12" t="s">
        <v>239</v>
      </c>
      <c r="V12" s="27">
        <v>183108</v>
      </c>
      <c r="W12" s="27">
        <v>1937092</v>
      </c>
      <c r="X12" s="27">
        <v>768406</v>
      </c>
      <c r="Y12" s="27">
        <v>56405</v>
      </c>
      <c r="Z12" s="27">
        <v>598028</v>
      </c>
      <c r="AA12" s="27">
        <v>3359931</v>
      </c>
      <c r="AB12" s="27">
        <v>201500</v>
      </c>
      <c r="AC12" s="27">
        <v>4754</v>
      </c>
      <c r="AD12" t="s">
        <v>239</v>
      </c>
      <c r="AE12" s="27">
        <v>183108</v>
      </c>
      <c r="AF12" s="27">
        <v>2154582</v>
      </c>
      <c r="AG12" s="27">
        <v>465614</v>
      </c>
      <c r="AH12" s="27">
        <v>437235</v>
      </c>
      <c r="AI12" s="27">
        <v>3057431</v>
      </c>
      <c r="AJ12" s="27">
        <v>275523</v>
      </c>
      <c r="AK12" s="10">
        <v>58.747645090097514</v>
      </c>
      <c r="AL12" s="27">
        <v>2223557</v>
      </c>
      <c r="AM12" s="27">
        <v>764950</v>
      </c>
      <c r="AN12" s="27">
        <v>68924</v>
      </c>
    </row>
    <row r="13" spans="1:40" ht="12.75" outlineLevel="1">
      <c r="A13" t="s">
        <v>240</v>
      </c>
      <c r="B13" s="27">
        <v>136086</v>
      </c>
      <c r="C13" s="27">
        <v>55464</v>
      </c>
      <c r="D13" s="7">
        <v>10.25</v>
      </c>
      <c r="E13" s="7">
        <v>3</v>
      </c>
      <c r="F13" s="7">
        <v>2</v>
      </c>
      <c r="G13" s="7">
        <v>31.7</v>
      </c>
      <c r="H13" s="7">
        <v>3.3</v>
      </c>
      <c r="I13" t="s">
        <v>240</v>
      </c>
      <c r="J13" s="27">
        <v>136086</v>
      </c>
      <c r="K13" s="27">
        <v>13554</v>
      </c>
      <c r="L13" s="27">
        <v>3875</v>
      </c>
      <c r="M13" s="27">
        <v>286009</v>
      </c>
      <c r="N13" s="7">
        <f t="shared" si="0"/>
        <v>2.1016783504548595</v>
      </c>
      <c r="O13" s="27">
        <v>651</v>
      </c>
      <c r="P13" s="27">
        <v>624645</v>
      </c>
      <c r="Q13" s="7">
        <f t="shared" si="1"/>
        <v>4.590075393501168</v>
      </c>
      <c r="R13" s="7">
        <f t="shared" si="2"/>
        <v>2.184004699152824</v>
      </c>
      <c r="S13" s="27">
        <v>3792</v>
      </c>
      <c r="T13" s="27">
        <v>5471</v>
      </c>
      <c r="U13" t="s">
        <v>240</v>
      </c>
      <c r="V13" s="27">
        <v>136086</v>
      </c>
      <c r="W13" s="27">
        <v>607269</v>
      </c>
      <c r="X13" s="27">
        <v>590381</v>
      </c>
      <c r="Y13" s="27">
        <v>41844</v>
      </c>
      <c r="Z13" s="27">
        <v>470074</v>
      </c>
      <c r="AA13" s="27">
        <v>1709568</v>
      </c>
      <c r="AB13" s="27">
        <v>12500</v>
      </c>
      <c r="AC13" s="27">
        <v>20094</v>
      </c>
      <c r="AD13" t="s">
        <v>240</v>
      </c>
      <c r="AE13" s="27">
        <v>136086</v>
      </c>
      <c r="AF13" s="27">
        <v>1182087</v>
      </c>
      <c r="AG13" s="27">
        <v>232468</v>
      </c>
      <c r="AH13" s="27">
        <v>282656</v>
      </c>
      <c r="AI13" s="27">
        <v>1697211</v>
      </c>
      <c r="AJ13" s="27">
        <v>0</v>
      </c>
      <c r="AK13" s="10">
        <v>47.043656414686424</v>
      </c>
      <c r="AL13" s="27">
        <v>1090017</v>
      </c>
      <c r="AM13" s="27">
        <v>566817</v>
      </c>
      <c r="AN13" s="27">
        <v>40377</v>
      </c>
    </row>
    <row r="14" spans="1:40" ht="12.75" outlineLevel="1">
      <c r="A14" t="s">
        <v>241</v>
      </c>
      <c r="B14" s="27">
        <v>433501</v>
      </c>
      <c r="C14" s="27">
        <v>239292</v>
      </c>
      <c r="D14" s="7">
        <v>37.96</v>
      </c>
      <c r="E14" s="7">
        <v>8.37</v>
      </c>
      <c r="F14" s="7">
        <v>2.57</v>
      </c>
      <c r="G14" s="7">
        <v>129.72</v>
      </c>
      <c r="H14" s="7">
        <v>15.86</v>
      </c>
      <c r="I14" t="s">
        <v>241</v>
      </c>
      <c r="J14" s="27">
        <v>433501</v>
      </c>
      <c r="K14" s="27">
        <v>84329</v>
      </c>
      <c r="L14" s="27">
        <v>78974</v>
      </c>
      <c r="M14" s="27">
        <v>825467</v>
      </c>
      <c r="N14" s="7">
        <f t="shared" si="0"/>
        <v>1.9041870722328207</v>
      </c>
      <c r="O14" s="27">
        <v>2696</v>
      </c>
      <c r="P14" s="27">
        <v>2713669</v>
      </c>
      <c r="Q14" s="7">
        <f t="shared" si="1"/>
        <v>6.259890980643643</v>
      </c>
      <c r="R14" s="7">
        <f t="shared" si="2"/>
        <v>3.2874348702007468</v>
      </c>
      <c r="S14" s="27">
        <v>6344</v>
      </c>
      <c r="T14" s="27">
        <v>5219</v>
      </c>
      <c r="U14" t="s">
        <v>241</v>
      </c>
      <c r="V14" s="27">
        <v>433501</v>
      </c>
      <c r="W14" s="27">
        <v>5467196</v>
      </c>
      <c r="X14" s="27">
        <v>2283636</v>
      </c>
      <c r="Y14" s="27">
        <v>34938</v>
      </c>
      <c r="Z14" s="27">
        <v>1751022</v>
      </c>
      <c r="AA14" s="27">
        <v>9536792</v>
      </c>
      <c r="AB14" s="27">
        <v>260000</v>
      </c>
      <c r="AC14" s="27">
        <v>4070</v>
      </c>
      <c r="AD14" t="s">
        <v>241</v>
      </c>
      <c r="AE14" s="27">
        <v>433501</v>
      </c>
      <c r="AF14" s="27">
        <v>5645813</v>
      </c>
      <c r="AG14" s="27">
        <v>1631512</v>
      </c>
      <c r="AH14" s="27">
        <v>2079488</v>
      </c>
      <c r="AI14" s="27">
        <v>9356813</v>
      </c>
      <c r="AJ14" s="27">
        <v>483537</v>
      </c>
      <c r="AK14" s="10">
        <v>359.2649787182744</v>
      </c>
      <c r="AL14" s="27">
        <v>7149612</v>
      </c>
      <c r="AM14" s="27">
        <v>2187330</v>
      </c>
      <c r="AN14" s="27">
        <v>19871</v>
      </c>
    </row>
    <row r="15" spans="1:40" ht="12.75" outlineLevel="1">
      <c r="A15" t="s">
        <v>242</v>
      </c>
      <c r="B15" s="27">
        <v>550864</v>
      </c>
      <c r="C15" s="27">
        <v>310104</v>
      </c>
      <c r="D15" s="7">
        <v>51.77</v>
      </c>
      <c r="E15" s="7">
        <v>5.54</v>
      </c>
      <c r="F15" s="7">
        <v>4.16</v>
      </c>
      <c r="G15" s="7">
        <v>148.475</v>
      </c>
      <c r="H15" s="7">
        <v>14.67</v>
      </c>
      <c r="I15" t="s">
        <v>242</v>
      </c>
      <c r="J15" s="27">
        <v>550864</v>
      </c>
      <c r="K15" s="27">
        <v>84343</v>
      </c>
      <c r="L15" s="27">
        <v>70886</v>
      </c>
      <c r="M15" s="27">
        <v>1181922</v>
      </c>
      <c r="N15" s="7">
        <f t="shared" si="0"/>
        <v>2.1455785820093527</v>
      </c>
      <c r="O15" s="27">
        <v>2518</v>
      </c>
      <c r="P15" s="27">
        <v>1990098</v>
      </c>
      <c r="Q15" s="7">
        <f t="shared" si="1"/>
        <v>3.612684800604142</v>
      </c>
      <c r="R15" s="7">
        <f t="shared" si="2"/>
        <v>1.6837811632239692</v>
      </c>
      <c r="S15" s="27">
        <v>21671</v>
      </c>
      <c r="T15" s="27">
        <v>21800</v>
      </c>
      <c r="U15" t="s">
        <v>242</v>
      </c>
      <c r="V15" s="27">
        <v>550864</v>
      </c>
      <c r="W15" s="27">
        <v>6549856</v>
      </c>
      <c r="X15" s="27">
        <v>2442804</v>
      </c>
      <c r="Y15" s="27">
        <v>90469</v>
      </c>
      <c r="Z15" s="27">
        <v>1546677</v>
      </c>
      <c r="AA15" s="27">
        <f>SUM(W15:Z15)</f>
        <v>10629806</v>
      </c>
      <c r="AB15" s="27">
        <v>68000</v>
      </c>
      <c r="AC15" s="27">
        <v>11211</v>
      </c>
      <c r="AD15" t="s">
        <v>242</v>
      </c>
      <c r="AE15" s="27">
        <v>550864</v>
      </c>
      <c r="AF15" s="27">
        <v>5751765</v>
      </c>
      <c r="AG15" s="27">
        <v>2027622</v>
      </c>
      <c r="AH15" s="27">
        <v>2818903</v>
      </c>
      <c r="AI15" s="27">
        <v>10598290</v>
      </c>
      <c r="AJ15" s="27">
        <v>284980</v>
      </c>
      <c r="AK15" s="10">
        <v>467.23185021030736</v>
      </c>
      <c r="AL15" s="27">
        <v>8100286</v>
      </c>
      <c r="AM15" s="27">
        <v>2407535</v>
      </c>
      <c r="AN15" s="27">
        <v>90469</v>
      </c>
    </row>
    <row r="16" spans="1:40" ht="12.75" outlineLevel="1">
      <c r="A16" t="s">
        <v>243</v>
      </c>
      <c r="B16" s="27">
        <v>595424</v>
      </c>
      <c r="C16" s="27">
        <v>329136</v>
      </c>
      <c r="D16" s="7">
        <v>47.47</v>
      </c>
      <c r="E16" s="7">
        <v>3.37</v>
      </c>
      <c r="F16" s="7">
        <v>1.86</v>
      </c>
      <c r="G16" s="7">
        <v>145.15</v>
      </c>
      <c r="H16" s="7">
        <v>12.55</v>
      </c>
      <c r="I16" t="s">
        <v>243</v>
      </c>
      <c r="J16" s="27">
        <v>595424</v>
      </c>
      <c r="K16" s="27">
        <v>91832</v>
      </c>
      <c r="L16" s="27">
        <v>46264</v>
      </c>
      <c r="M16" s="27">
        <v>1180672</v>
      </c>
      <c r="N16" s="7">
        <f t="shared" si="0"/>
        <v>1.982909657655721</v>
      </c>
      <c r="O16" s="27">
        <v>1927</v>
      </c>
      <c r="P16" s="27">
        <v>2943013</v>
      </c>
      <c r="Q16" s="7">
        <f t="shared" si="1"/>
        <v>4.942718130273553</v>
      </c>
      <c r="R16" s="7">
        <f t="shared" si="2"/>
        <v>2.4926592652320037</v>
      </c>
      <c r="S16" s="27">
        <v>17375</v>
      </c>
      <c r="T16" s="27">
        <v>13068</v>
      </c>
      <c r="U16" t="s">
        <v>243</v>
      </c>
      <c r="V16" s="27">
        <v>595424</v>
      </c>
      <c r="W16" s="27">
        <v>6008128</v>
      </c>
      <c r="X16" s="27">
        <v>2652861</v>
      </c>
      <c r="Y16" s="27">
        <v>44334</v>
      </c>
      <c r="Z16" s="27">
        <v>976293</v>
      </c>
      <c r="AA16" s="27">
        <v>9681616</v>
      </c>
      <c r="AB16" s="27">
        <v>0</v>
      </c>
      <c r="AC16" s="27">
        <v>0</v>
      </c>
      <c r="AD16" t="s">
        <v>243</v>
      </c>
      <c r="AE16" s="27">
        <v>595424</v>
      </c>
      <c r="AF16" s="27">
        <v>6100193</v>
      </c>
      <c r="AG16" s="27">
        <v>1418331</v>
      </c>
      <c r="AH16" s="27">
        <v>2119814</v>
      </c>
      <c r="AI16" s="27">
        <v>9638338</v>
      </c>
      <c r="AJ16" s="27">
        <v>0</v>
      </c>
      <c r="AK16" s="10">
        <v>149.1778626111124</v>
      </c>
      <c r="AL16" s="27">
        <v>6958279</v>
      </c>
      <c r="AM16" s="27">
        <v>2633894</v>
      </c>
      <c r="AN16" s="27">
        <v>46165</v>
      </c>
    </row>
    <row r="17" spans="1:40" ht="12.75" outlineLevel="1">
      <c r="A17" t="s">
        <v>244</v>
      </c>
      <c r="B17" s="27">
        <v>225822</v>
      </c>
      <c r="C17" s="27">
        <v>105318</v>
      </c>
      <c r="D17" s="7">
        <v>15.9</v>
      </c>
      <c r="E17" s="7">
        <v>7.78</v>
      </c>
      <c r="F17" s="7">
        <v>5.02</v>
      </c>
      <c r="G17" s="7">
        <v>55.4</v>
      </c>
      <c r="H17" s="7">
        <v>6.85</v>
      </c>
      <c r="I17" t="s">
        <v>244</v>
      </c>
      <c r="J17" s="27">
        <v>225822</v>
      </c>
      <c r="K17" s="27">
        <v>47184</v>
      </c>
      <c r="L17" s="27">
        <v>18523</v>
      </c>
      <c r="M17" s="27">
        <v>528358</v>
      </c>
      <c r="N17" s="7">
        <f t="shared" si="0"/>
        <v>2.3397100371088735</v>
      </c>
      <c r="O17" s="27">
        <v>2463</v>
      </c>
      <c r="P17" s="27">
        <v>1238042</v>
      </c>
      <c r="Q17" s="7">
        <f t="shared" si="1"/>
        <v>5.48237992755356</v>
      </c>
      <c r="R17" s="7">
        <f t="shared" si="2"/>
        <v>2.343187762842618</v>
      </c>
      <c r="S17" s="27">
        <v>4396</v>
      </c>
      <c r="T17" s="27">
        <v>9127</v>
      </c>
      <c r="U17" t="s">
        <v>244</v>
      </c>
      <c r="V17" s="27">
        <v>225822</v>
      </c>
      <c r="W17" s="27">
        <v>2736850</v>
      </c>
      <c r="X17" s="27">
        <v>952293</v>
      </c>
      <c r="Y17" s="27">
        <v>9207</v>
      </c>
      <c r="Z17" s="27">
        <v>764535</v>
      </c>
      <c r="AA17" s="27">
        <v>4462885</v>
      </c>
      <c r="AB17" s="27">
        <v>1328867</v>
      </c>
      <c r="AC17" s="27">
        <v>476.78</v>
      </c>
      <c r="AD17" t="s">
        <v>244</v>
      </c>
      <c r="AE17" s="27">
        <v>225822</v>
      </c>
      <c r="AF17" s="27">
        <v>2167920</v>
      </c>
      <c r="AG17" s="27">
        <v>697867</v>
      </c>
      <c r="AH17" s="27">
        <v>1065935</v>
      </c>
      <c r="AI17" s="27">
        <v>3931722</v>
      </c>
      <c r="AJ17" s="27">
        <v>3020001</v>
      </c>
      <c r="AK17" s="10">
        <v>124.96904907062999</v>
      </c>
      <c r="AL17" s="27">
        <v>2975026</v>
      </c>
      <c r="AM17" s="27">
        <v>952294</v>
      </c>
      <c r="AN17" s="27">
        <v>4402</v>
      </c>
    </row>
    <row r="18" spans="1:40" ht="12.75" outlineLevel="1">
      <c r="A18" t="s">
        <v>245</v>
      </c>
      <c r="B18" s="27">
        <v>373663</v>
      </c>
      <c r="C18" s="27">
        <v>303389</v>
      </c>
      <c r="D18" s="7">
        <v>32.5</v>
      </c>
      <c r="E18" s="7">
        <v>9.71</v>
      </c>
      <c r="F18" s="7">
        <v>2.51</v>
      </c>
      <c r="G18" s="7">
        <v>84.05</v>
      </c>
      <c r="H18" s="7">
        <v>15.7</v>
      </c>
      <c r="I18" t="s">
        <v>245</v>
      </c>
      <c r="J18" s="27">
        <v>373663</v>
      </c>
      <c r="K18" s="27">
        <v>63576</v>
      </c>
      <c r="L18" s="27">
        <v>55667</v>
      </c>
      <c r="M18" s="27">
        <v>884670</v>
      </c>
      <c r="N18" s="7">
        <f t="shared" si="0"/>
        <v>2.367561144667789</v>
      </c>
      <c r="O18" s="27">
        <v>1286</v>
      </c>
      <c r="P18" s="27">
        <v>1898938</v>
      </c>
      <c r="Q18" s="7">
        <f t="shared" si="1"/>
        <v>5.081953524967685</v>
      </c>
      <c r="R18" s="7">
        <f t="shared" si="2"/>
        <v>2.1464930426034567</v>
      </c>
      <c r="S18" s="27">
        <v>5456</v>
      </c>
      <c r="T18" s="27">
        <v>11678</v>
      </c>
      <c r="U18" t="s">
        <v>245</v>
      </c>
      <c r="V18" s="27">
        <v>373663</v>
      </c>
      <c r="W18" s="27">
        <v>3785059</v>
      </c>
      <c r="X18" s="27">
        <v>1829573</v>
      </c>
      <c r="Y18" s="27">
        <v>165461</v>
      </c>
      <c r="Z18" s="27">
        <v>1402774</v>
      </c>
      <c r="AA18" s="27">
        <v>7182867</v>
      </c>
      <c r="AB18" s="27">
        <v>111500</v>
      </c>
      <c r="AC18" s="27">
        <v>25832</v>
      </c>
      <c r="AD18" t="s">
        <v>245</v>
      </c>
      <c r="AE18" s="27">
        <v>373663</v>
      </c>
      <c r="AF18" s="27">
        <v>4086007</v>
      </c>
      <c r="AG18" s="27">
        <v>1092243</v>
      </c>
      <c r="AH18" s="27">
        <v>1851391</v>
      </c>
      <c r="AI18" s="27">
        <v>7029641</v>
      </c>
      <c r="AJ18" s="27">
        <v>553711</v>
      </c>
      <c r="AK18" s="10">
        <v>232.06161770569702</v>
      </c>
      <c r="AL18" s="27">
        <v>5084415</v>
      </c>
      <c r="AM18" s="27">
        <v>1781981</v>
      </c>
      <c r="AN18" s="27">
        <v>163245</v>
      </c>
    </row>
    <row r="19" spans="1:40" ht="12.75" outlineLevel="1">
      <c r="A19" t="s">
        <v>246</v>
      </c>
      <c r="B19" s="27">
        <v>613378</v>
      </c>
      <c r="C19" s="27">
        <v>274339</v>
      </c>
      <c r="D19" s="7">
        <v>44.15</v>
      </c>
      <c r="E19" s="7">
        <v>7.95</v>
      </c>
      <c r="F19" s="7">
        <v>2.57</v>
      </c>
      <c r="G19" s="7">
        <v>174.42</v>
      </c>
      <c r="H19" s="7">
        <v>50.95</v>
      </c>
      <c r="I19" t="s">
        <v>246</v>
      </c>
      <c r="J19" s="27">
        <v>613378</v>
      </c>
      <c r="K19" s="27">
        <v>149770</v>
      </c>
      <c r="L19" s="27">
        <v>99884</v>
      </c>
      <c r="M19" s="27">
        <v>1138216</v>
      </c>
      <c r="N19" s="7">
        <f t="shared" si="0"/>
        <v>1.855651816661178</v>
      </c>
      <c r="O19" s="27">
        <v>2365</v>
      </c>
      <c r="P19" s="27">
        <v>3644620</v>
      </c>
      <c r="Q19" s="7">
        <f t="shared" si="1"/>
        <v>5.941882493340159</v>
      </c>
      <c r="R19" s="7">
        <f t="shared" si="2"/>
        <v>3.202046008841907</v>
      </c>
      <c r="S19" s="27">
        <v>123324</v>
      </c>
      <c r="T19" s="27">
        <v>137433</v>
      </c>
      <c r="U19" t="s">
        <v>246</v>
      </c>
      <c r="V19" s="27">
        <v>613378</v>
      </c>
      <c r="W19" s="27">
        <v>5123730</v>
      </c>
      <c r="X19" s="27">
        <v>3015542</v>
      </c>
      <c r="Y19" s="27">
        <v>125653</v>
      </c>
      <c r="Z19" s="27">
        <v>2318490</v>
      </c>
      <c r="AA19" s="27">
        <v>10583415</v>
      </c>
      <c r="AB19" s="27">
        <v>89130</v>
      </c>
      <c r="AC19" s="27">
        <v>1306</v>
      </c>
      <c r="AD19" t="s">
        <v>246</v>
      </c>
      <c r="AE19" s="27">
        <v>613378</v>
      </c>
      <c r="AF19" s="27">
        <v>5784892</v>
      </c>
      <c r="AG19" s="27">
        <v>1470319</v>
      </c>
      <c r="AH19" s="27">
        <v>2621130</v>
      </c>
      <c r="AI19" s="27">
        <v>9876341</v>
      </c>
      <c r="AJ19" s="27">
        <v>4796619</v>
      </c>
      <c r="AK19" s="10">
        <v>284.9233841454466</v>
      </c>
      <c r="AL19" s="27">
        <v>6740234</v>
      </c>
      <c r="AM19" s="27">
        <v>3010454</v>
      </c>
      <c r="AN19" s="27">
        <v>125653</v>
      </c>
    </row>
    <row r="20" spans="1:40" ht="12.75" outlineLevel="1">
      <c r="A20" t="s">
        <v>247</v>
      </c>
      <c r="B20" s="27">
        <v>273194</v>
      </c>
      <c r="C20" s="27">
        <v>79935</v>
      </c>
      <c r="D20" s="7">
        <v>15.12</v>
      </c>
      <c r="E20" s="7">
        <v>2.69</v>
      </c>
      <c r="F20" s="7">
        <v>4.14</v>
      </c>
      <c r="G20" s="7">
        <v>68.12</v>
      </c>
      <c r="H20" s="7">
        <v>9.88</v>
      </c>
      <c r="I20" t="s">
        <v>247</v>
      </c>
      <c r="J20" s="27">
        <v>273194</v>
      </c>
      <c r="K20" s="27">
        <v>52184</v>
      </c>
      <c r="L20" s="27">
        <v>16534</v>
      </c>
      <c r="M20" s="27">
        <v>620437</v>
      </c>
      <c r="N20" s="7">
        <f t="shared" si="0"/>
        <v>2.271049144563936</v>
      </c>
      <c r="O20" s="27">
        <v>1337</v>
      </c>
      <c r="P20" s="27">
        <v>730057</v>
      </c>
      <c r="Q20" s="7">
        <f t="shared" si="1"/>
        <v>2.672302466379203</v>
      </c>
      <c r="R20" s="7">
        <f t="shared" si="2"/>
        <v>1.1766819193568405</v>
      </c>
      <c r="S20" s="27">
        <v>4550</v>
      </c>
      <c r="T20" s="27">
        <v>4218</v>
      </c>
      <c r="U20" t="s">
        <v>247</v>
      </c>
      <c r="V20" s="27">
        <v>273194</v>
      </c>
      <c r="W20" s="27">
        <v>1239008</v>
      </c>
      <c r="X20" s="27">
        <v>1351746</v>
      </c>
      <c r="Y20" s="27">
        <v>84339</v>
      </c>
      <c r="Z20" s="27">
        <v>622565</v>
      </c>
      <c r="AA20" s="27">
        <v>3297658</v>
      </c>
      <c r="AB20" s="27">
        <v>58823</v>
      </c>
      <c r="AC20" s="27">
        <v>94499.04</v>
      </c>
      <c r="AD20" t="s">
        <v>247</v>
      </c>
      <c r="AE20" s="27">
        <v>273194</v>
      </c>
      <c r="AF20" s="27">
        <v>1623628</v>
      </c>
      <c r="AG20" s="27">
        <v>512667</v>
      </c>
      <c r="AH20" s="27">
        <v>922407</v>
      </c>
      <c r="AI20" s="27">
        <v>3058702</v>
      </c>
      <c r="AJ20" s="27">
        <v>267412</v>
      </c>
      <c r="AK20" s="10">
        <v>427.61217542190457</v>
      </c>
      <c r="AL20" s="27">
        <v>1831403</v>
      </c>
      <c r="AM20" s="27">
        <v>1134714</v>
      </c>
      <c r="AN20" s="27">
        <v>92585</v>
      </c>
    </row>
    <row r="21" spans="1:40" ht="12.75" outlineLevel="1">
      <c r="A21" t="s">
        <v>248</v>
      </c>
      <c r="B21" s="27">
        <v>470660</v>
      </c>
      <c r="C21" s="27">
        <v>166549</v>
      </c>
      <c r="D21" s="7">
        <v>22.93</v>
      </c>
      <c r="E21" s="7">
        <v>6.95</v>
      </c>
      <c r="F21" s="7">
        <v>2.56</v>
      </c>
      <c r="G21" s="7">
        <v>58.83</v>
      </c>
      <c r="H21" s="7">
        <v>36.29</v>
      </c>
      <c r="I21" t="s">
        <v>248</v>
      </c>
      <c r="J21" s="27">
        <v>470660</v>
      </c>
      <c r="K21" s="27">
        <v>56313</v>
      </c>
      <c r="L21" s="27">
        <v>22988</v>
      </c>
      <c r="M21" s="27">
        <v>684127</v>
      </c>
      <c r="N21" s="7">
        <f t="shared" si="0"/>
        <v>1.453548208898143</v>
      </c>
      <c r="O21" s="27">
        <v>908</v>
      </c>
      <c r="P21" s="27">
        <v>2241586</v>
      </c>
      <c r="Q21" s="7">
        <f t="shared" si="1"/>
        <v>4.762643946798113</v>
      </c>
      <c r="R21" s="7">
        <f t="shared" si="2"/>
        <v>3.276564146715449</v>
      </c>
      <c r="S21" s="27">
        <v>45401</v>
      </c>
      <c r="T21" s="27">
        <v>44796</v>
      </c>
      <c r="U21" t="s">
        <v>248</v>
      </c>
      <c r="V21" s="27">
        <v>470660</v>
      </c>
      <c r="W21" s="27">
        <v>2019327</v>
      </c>
      <c r="X21" s="27">
        <v>1779054</v>
      </c>
      <c r="Y21" s="27">
        <v>7741</v>
      </c>
      <c r="Z21" s="27">
        <v>1729415</v>
      </c>
      <c r="AA21" s="27">
        <f>SUM(V21:Z21)</f>
        <v>6006197</v>
      </c>
      <c r="AB21" s="27">
        <v>13574</v>
      </c>
      <c r="AC21" s="27">
        <v>9736</v>
      </c>
      <c r="AD21" t="s">
        <v>248</v>
      </c>
      <c r="AE21" s="27">
        <v>470660</v>
      </c>
      <c r="AF21" s="27">
        <v>2460061</v>
      </c>
      <c r="AG21" s="27">
        <v>715601</v>
      </c>
      <c r="AH21" s="27">
        <v>1596943</v>
      </c>
      <c r="AI21" s="27">
        <v>4771409</v>
      </c>
      <c r="AJ21" s="27">
        <v>830102</v>
      </c>
      <c r="AK21" s="10">
        <v>82.77801417408986</v>
      </c>
      <c r="AL21" s="27">
        <v>3025771</v>
      </c>
      <c r="AM21" s="27">
        <v>1737897</v>
      </c>
      <c r="AN21" s="27">
        <v>7741</v>
      </c>
    </row>
    <row r="22" spans="1:40" ht="12.75" outlineLevel="1">
      <c r="A22" t="s">
        <v>249</v>
      </c>
      <c r="B22" s="27">
        <v>453099</v>
      </c>
      <c r="C22" s="27">
        <v>181176</v>
      </c>
      <c r="D22" s="7">
        <v>35.17</v>
      </c>
      <c r="E22" s="7">
        <v>10.32</v>
      </c>
      <c r="F22" s="7">
        <v>9.9</v>
      </c>
      <c r="G22" s="7">
        <v>90.2</v>
      </c>
      <c r="H22" s="7">
        <v>19.16</v>
      </c>
      <c r="I22" t="s">
        <v>249</v>
      </c>
      <c r="J22" s="27">
        <v>453099</v>
      </c>
      <c r="K22" s="27">
        <v>44343</v>
      </c>
      <c r="L22" s="27">
        <v>32448</v>
      </c>
      <c r="M22" s="27">
        <v>977040</v>
      </c>
      <c r="N22" s="7">
        <f t="shared" si="0"/>
        <v>2.1563499367687857</v>
      </c>
      <c r="O22" s="27">
        <v>2061</v>
      </c>
      <c r="P22" s="27">
        <v>1317216</v>
      </c>
      <c r="Q22" s="7">
        <f t="shared" si="1"/>
        <v>2.9071262571755843</v>
      </c>
      <c r="R22" s="7">
        <f t="shared" si="2"/>
        <v>1.3481699828052076</v>
      </c>
      <c r="S22" s="27">
        <v>3308</v>
      </c>
      <c r="T22" s="27">
        <v>17226</v>
      </c>
      <c r="U22" t="s">
        <v>249</v>
      </c>
      <c r="V22" s="27">
        <v>453099</v>
      </c>
      <c r="W22" s="27">
        <v>1432514</v>
      </c>
      <c r="X22" s="27">
        <v>1711376</v>
      </c>
      <c r="Y22" s="27">
        <v>28979</v>
      </c>
      <c r="Z22" s="27">
        <v>1757248</v>
      </c>
      <c r="AA22" s="27">
        <v>4930117</v>
      </c>
      <c r="AB22" s="27">
        <v>413341</v>
      </c>
      <c r="AC22" s="27">
        <v>60444</v>
      </c>
      <c r="AD22" t="s">
        <v>249</v>
      </c>
      <c r="AE22" s="27">
        <v>453099</v>
      </c>
      <c r="AF22" s="27">
        <v>2568123</v>
      </c>
      <c r="AG22" s="27">
        <v>776626</v>
      </c>
      <c r="AH22" s="27">
        <v>1431255</v>
      </c>
      <c r="AI22" s="27">
        <v>4776004</v>
      </c>
      <c r="AJ22" s="27">
        <v>843871</v>
      </c>
      <c r="AK22" s="10">
        <v>245.70148264560862</v>
      </c>
      <c r="AL22" s="27">
        <v>3165978</v>
      </c>
      <c r="AM22" s="27">
        <v>1598338</v>
      </c>
      <c r="AN22" s="27">
        <v>11688</v>
      </c>
    </row>
    <row r="23" spans="1:40" ht="12.75" outlineLevel="1">
      <c r="A23" t="s">
        <v>250</v>
      </c>
      <c r="B23" s="27">
        <v>360605</v>
      </c>
      <c r="C23" s="27">
        <v>128919</v>
      </c>
      <c r="D23" s="7">
        <v>18.43</v>
      </c>
      <c r="E23" s="7">
        <v>14.01</v>
      </c>
      <c r="F23" s="7">
        <v>3.6</v>
      </c>
      <c r="G23" s="7">
        <v>77.25</v>
      </c>
      <c r="H23" s="7">
        <v>22.31</v>
      </c>
      <c r="I23" t="s">
        <v>250</v>
      </c>
      <c r="J23" s="27">
        <v>360605</v>
      </c>
      <c r="K23" s="27">
        <v>44777</v>
      </c>
      <c r="L23" s="27">
        <v>31567</v>
      </c>
      <c r="M23" s="27">
        <v>785911</v>
      </c>
      <c r="N23" s="7">
        <f t="shared" si="0"/>
        <v>2.179423468892556</v>
      </c>
      <c r="O23" s="27">
        <v>1428</v>
      </c>
      <c r="P23" s="27">
        <v>1188168</v>
      </c>
      <c r="Q23" s="7">
        <f t="shared" si="1"/>
        <v>3.294929354834237</v>
      </c>
      <c r="R23" s="7">
        <f t="shared" si="2"/>
        <v>1.5118353095961248</v>
      </c>
      <c r="S23" s="27">
        <v>10749</v>
      </c>
      <c r="T23" s="27">
        <v>13524</v>
      </c>
      <c r="U23" t="s">
        <v>250</v>
      </c>
      <c r="V23" s="27">
        <v>360605</v>
      </c>
      <c r="W23" s="27">
        <v>1597828</v>
      </c>
      <c r="X23" s="27">
        <v>1567370</v>
      </c>
      <c r="Y23" s="27">
        <v>116015</v>
      </c>
      <c r="Z23" s="27">
        <v>1206548</v>
      </c>
      <c r="AA23" s="27">
        <v>4487761</v>
      </c>
      <c r="AB23" s="27">
        <v>40800</v>
      </c>
      <c r="AC23" s="27">
        <v>46970.48</v>
      </c>
      <c r="AD23" t="s">
        <v>250</v>
      </c>
      <c r="AE23" s="27">
        <v>360605</v>
      </c>
      <c r="AF23" s="27">
        <v>2345933</v>
      </c>
      <c r="AG23" s="27">
        <v>616782</v>
      </c>
      <c r="AH23" s="27">
        <v>1228462</v>
      </c>
      <c r="AI23" s="27">
        <v>4191177</v>
      </c>
      <c r="AJ23" s="27">
        <v>86972</v>
      </c>
      <c r="AK23" s="10">
        <v>241.4482217146724</v>
      </c>
      <c r="AL23" s="27">
        <v>2594515</v>
      </c>
      <c r="AM23" s="27">
        <v>1458977</v>
      </c>
      <c r="AN23" s="27">
        <v>137685</v>
      </c>
    </row>
    <row r="24" spans="1:40" ht="12.75" outlineLevel="1">
      <c r="A24" t="s">
        <v>251</v>
      </c>
      <c r="B24" s="27">
        <v>752308</v>
      </c>
      <c r="C24" s="27">
        <v>389605</v>
      </c>
      <c r="D24" s="7">
        <v>91.67</v>
      </c>
      <c r="E24" s="7">
        <v>7.74</v>
      </c>
      <c r="F24" s="7">
        <v>4</v>
      </c>
      <c r="G24" s="7">
        <v>228.67</v>
      </c>
      <c r="H24" s="7">
        <v>22.24</v>
      </c>
      <c r="I24" t="s">
        <v>251</v>
      </c>
      <c r="J24" s="27">
        <v>752308</v>
      </c>
      <c r="K24" s="27">
        <v>128517</v>
      </c>
      <c r="L24" s="27">
        <v>96210</v>
      </c>
      <c r="M24" s="27">
        <v>2069270</v>
      </c>
      <c r="N24" s="7">
        <f t="shared" si="0"/>
        <v>2.7505622697086833</v>
      </c>
      <c r="O24" s="27">
        <v>4198</v>
      </c>
      <c r="P24" s="27">
        <v>3978671</v>
      </c>
      <c r="Q24" s="7">
        <f t="shared" si="1"/>
        <v>5.2886198206053905</v>
      </c>
      <c r="R24" s="7">
        <f t="shared" si="2"/>
        <v>1.9227413532308495</v>
      </c>
      <c r="S24" s="27">
        <v>19761</v>
      </c>
      <c r="T24" s="27">
        <v>12078</v>
      </c>
      <c r="U24" t="s">
        <v>251</v>
      </c>
      <c r="V24" s="27">
        <v>752308</v>
      </c>
      <c r="W24" s="27">
        <v>12331546</v>
      </c>
      <c r="X24" s="27">
        <v>3802581</v>
      </c>
      <c r="Y24" s="27">
        <v>83663</v>
      </c>
      <c r="Z24" s="27">
        <v>2006029</v>
      </c>
      <c r="AA24" s="27">
        <v>18223819</v>
      </c>
      <c r="AB24" s="27">
        <v>1136510</v>
      </c>
      <c r="AC24" s="27">
        <v>0</v>
      </c>
      <c r="AD24" t="s">
        <v>251</v>
      </c>
      <c r="AE24" s="27">
        <v>752308</v>
      </c>
      <c r="AF24" s="27">
        <v>10740320</v>
      </c>
      <c r="AG24" s="27">
        <v>2598816</v>
      </c>
      <c r="AH24" s="27">
        <v>3906075</v>
      </c>
      <c r="AI24" s="27">
        <v>17234211</v>
      </c>
      <c r="AJ24" s="27">
        <v>370531</v>
      </c>
      <c r="AK24" s="10">
        <f>AI24/B24</f>
        <v>22.908451059938216</v>
      </c>
      <c r="AL24" s="27">
        <v>13495645</v>
      </c>
      <c r="AM24" s="27">
        <v>3662903</v>
      </c>
      <c r="AN24" s="27">
        <v>75663</v>
      </c>
    </row>
    <row r="25" spans="1:40" ht="12.75" outlineLevel="1">
      <c r="A25" t="s">
        <v>252</v>
      </c>
      <c r="B25" s="27">
        <v>137127</v>
      </c>
      <c r="C25" s="27">
        <v>50688</v>
      </c>
      <c r="D25" s="7">
        <v>7</v>
      </c>
      <c r="E25" s="7">
        <v>3</v>
      </c>
      <c r="F25" s="7">
        <v>3.55</v>
      </c>
      <c r="G25" s="7">
        <v>34.92</v>
      </c>
      <c r="H25" s="7">
        <v>6.32</v>
      </c>
      <c r="I25" t="s">
        <v>252</v>
      </c>
      <c r="J25" s="27">
        <v>137127</v>
      </c>
      <c r="K25" s="27">
        <v>40028</v>
      </c>
      <c r="L25" s="27">
        <v>17635</v>
      </c>
      <c r="M25" s="27">
        <v>392119</v>
      </c>
      <c r="N25" s="7">
        <f t="shared" si="0"/>
        <v>2.8595316750165907</v>
      </c>
      <c r="O25" s="27">
        <v>1172</v>
      </c>
      <c r="P25" s="27">
        <v>608912</v>
      </c>
      <c r="Q25" s="7">
        <f t="shared" si="1"/>
        <v>4.440496765771876</v>
      </c>
      <c r="R25" s="7">
        <f t="shared" si="2"/>
        <v>1.5528755301324342</v>
      </c>
      <c r="S25" s="27">
        <v>3765</v>
      </c>
      <c r="T25" s="27">
        <v>3861</v>
      </c>
      <c r="U25" t="s">
        <v>252</v>
      </c>
      <c r="V25" s="27">
        <v>137127</v>
      </c>
      <c r="W25" s="27">
        <v>570686</v>
      </c>
      <c r="X25" s="27">
        <v>605998</v>
      </c>
      <c r="Y25" s="27">
        <v>77652</v>
      </c>
      <c r="Z25" s="27">
        <v>774516</v>
      </c>
      <c r="AA25" s="27">
        <v>2028852</v>
      </c>
      <c r="AB25" s="27">
        <v>18250</v>
      </c>
      <c r="AC25" s="27">
        <v>40823</v>
      </c>
      <c r="AD25" t="s">
        <v>252</v>
      </c>
      <c r="AE25" s="27">
        <v>137127</v>
      </c>
      <c r="AF25" s="27">
        <v>988599</v>
      </c>
      <c r="AG25" s="27">
        <v>357224</v>
      </c>
      <c r="AH25" s="27">
        <v>467063</v>
      </c>
      <c r="AI25" s="27">
        <v>1812886</v>
      </c>
      <c r="AJ25" s="27">
        <v>205594</v>
      </c>
      <c r="AK25" s="10">
        <v>176.70924564088952</v>
      </c>
      <c r="AL25" s="27">
        <v>1133318</v>
      </c>
      <c r="AM25" s="27">
        <v>605997</v>
      </c>
      <c r="AN25" s="27">
        <v>73571</v>
      </c>
    </row>
    <row r="26" spans="1:40" ht="12.75" outlineLevel="1">
      <c r="A26" t="s">
        <v>253</v>
      </c>
      <c r="B26" s="27">
        <v>1517550</v>
      </c>
      <c r="C26" s="27">
        <v>514173</v>
      </c>
      <c r="D26" s="7">
        <v>297</v>
      </c>
      <c r="E26" s="7">
        <v>17</v>
      </c>
      <c r="F26" s="7">
        <v>0</v>
      </c>
      <c r="G26" s="7">
        <v>512</v>
      </c>
      <c r="H26" s="7">
        <v>0</v>
      </c>
      <c r="I26" t="s">
        <v>253</v>
      </c>
      <c r="J26" s="27">
        <v>1517550</v>
      </c>
      <c r="K26" s="27">
        <v>994794</v>
      </c>
      <c r="L26" s="27">
        <v>234185</v>
      </c>
      <c r="M26" s="27">
        <v>6225098</v>
      </c>
      <c r="N26" s="7">
        <f t="shared" si="0"/>
        <v>4.10207110144641</v>
      </c>
      <c r="O26" s="27">
        <v>3727</v>
      </c>
      <c r="P26" s="27">
        <v>6668923</v>
      </c>
      <c r="Q26" s="7">
        <f t="shared" si="1"/>
        <v>4.39453263483905</v>
      </c>
      <c r="R26" s="7">
        <f t="shared" si="2"/>
        <v>1.071296066343052</v>
      </c>
      <c r="S26" s="27">
        <v>64082</v>
      </c>
      <c r="T26" s="27">
        <v>5181</v>
      </c>
      <c r="U26" t="s">
        <v>253</v>
      </c>
      <c r="V26" s="27">
        <v>1517550</v>
      </c>
      <c r="W26" s="27">
        <v>53031449</v>
      </c>
      <c r="X26" s="27">
        <v>9793823</v>
      </c>
      <c r="Y26" s="27">
        <v>336037</v>
      </c>
      <c r="Z26" s="27">
        <v>2812125</v>
      </c>
      <c r="AA26" s="27">
        <v>65973434</v>
      </c>
      <c r="AB26" s="27">
        <v>0</v>
      </c>
      <c r="AC26" s="27">
        <v>0</v>
      </c>
      <c r="AD26" t="s">
        <v>253</v>
      </c>
      <c r="AE26" s="27">
        <v>1517550</v>
      </c>
      <c r="AF26" s="27">
        <v>50798530</v>
      </c>
      <c r="AG26" s="27">
        <v>9297236</v>
      </c>
      <c r="AH26" s="27">
        <v>8884387</v>
      </c>
      <c r="AI26" s="27">
        <v>68980153</v>
      </c>
      <c r="AJ26" s="27">
        <v>1461618</v>
      </c>
      <c r="AK26" s="10">
        <v>45.45494580079734</v>
      </c>
      <c r="AL26" s="27">
        <v>59449748</v>
      </c>
      <c r="AM26" s="27">
        <v>9225475</v>
      </c>
      <c r="AN26" s="27">
        <v>304930</v>
      </c>
    </row>
    <row r="27" spans="1:40" ht="12.75" outlineLevel="1">
      <c r="A27" t="s">
        <v>254</v>
      </c>
      <c r="B27" s="27">
        <v>1281220</v>
      </c>
      <c r="C27" s="27">
        <v>638152</v>
      </c>
      <c r="D27" s="7">
        <v>286.84</v>
      </c>
      <c r="E27" s="7">
        <v>12.85</v>
      </c>
      <c r="F27" s="7">
        <v>91.06</v>
      </c>
      <c r="G27" s="7">
        <v>594.29</v>
      </c>
      <c r="H27" s="7">
        <v>40.123000000000005</v>
      </c>
      <c r="I27" t="s">
        <v>254</v>
      </c>
      <c r="J27" s="27">
        <v>1281220</v>
      </c>
      <c r="K27" s="27">
        <v>298256</v>
      </c>
      <c r="L27" s="27">
        <v>243951</v>
      </c>
      <c r="M27" s="27">
        <v>4298573</v>
      </c>
      <c r="N27" s="7">
        <f t="shared" si="0"/>
        <v>3.3550623624358034</v>
      </c>
      <c r="O27" s="27">
        <v>20491</v>
      </c>
      <c r="P27" s="27">
        <v>7118014</v>
      </c>
      <c r="Q27" s="7">
        <f t="shared" si="1"/>
        <v>5.555653205538471</v>
      </c>
      <c r="R27" s="7">
        <f t="shared" si="2"/>
        <v>1.6559016213054891</v>
      </c>
      <c r="S27" s="27">
        <v>276552</v>
      </c>
      <c r="T27" s="27">
        <v>249973</v>
      </c>
      <c r="U27" t="s">
        <v>254</v>
      </c>
      <c r="V27" s="27">
        <v>1281220</v>
      </c>
      <c r="W27" s="27">
        <v>30308901</v>
      </c>
      <c r="X27" s="27">
        <v>8688679</v>
      </c>
      <c r="Y27" s="27">
        <v>1060084</v>
      </c>
      <c r="Z27" s="27">
        <v>8127372</v>
      </c>
      <c r="AA27" s="27">
        <v>48185036</v>
      </c>
      <c r="AB27" s="27">
        <v>601747</v>
      </c>
      <c r="AC27" s="27">
        <v>14989</v>
      </c>
      <c r="AD27" t="s">
        <v>254</v>
      </c>
      <c r="AE27" s="27">
        <v>1281220</v>
      </c>
      <c r="AF27" s="27">
        <v>24784278</v>
      </c>
      <c r="AG27" s="27">
        <v>6177599</v>
      </c>
      <c r="AH27" s="27">
        <v>12586982</v>
      </c>
      <c r="AI27" s="27">
        <v>43548859</v>
      </c>
      <c r="AJ27" s="27">
        <v>1017905</v>
      </c>
      <c r="AK27" s="10">
        <v>875.0761596891977</v>
      </c>
      <c r="AL27" s="27">
        <v>34317371</v>
      </c>
      <c r="AM27" s="27">
        <v>8169196</v>
      </c>
      <c r="AN27" s="27">
        <v>1062292</v>
      </c>
    </row>
    <row r="28" spans="1:40" ht="12.75" outlineLevel="1">
      <c r="A28" t="s">
        <v>255</v>
      </c>
      <c r="B28" s="27">
        <v>182697</v>
      </c>
      <c r="C28" s="27">
        <v>64502</v>
      </c>
      <c r="D28" s="7">
        <v>9</v>
      </c>
      <c r="E28" s="7">
        <v>2</v>
      </c>
      <c r="F28" s="7">
        <v>0.5</v>
      </c>
      <c r="G28" s="7">
        <v>46.7</v>
      </c>
      <c r="H28" s="7">
        <v>7.15</v>
      </c>
      <c r="I28" t="s">
        <v>255</v>
      </c>
      <c r="J28" s="27">
        <v>182697</v>
      </c>
      <c r="K28" s="27">
        <v>18579</v>
      </c>
      <c r="L28" s="27">
        <v>27182</v>
      </c>
      <c r="M28" s="27">
        <v>467153</v>
      </c>
      <c r="N28" s="7">
        <f t="shared" si="0"/>
        <v>2.556982325927629</v>
      </c>
      <c r="O28" s="27">
        <v>927</v>
      </c>
      <c r="P28" s="27">
        <v>419581</v>
      </c>
      <c r="Q28" s="7">
        <f t="shared" si="1"/>
        <v>2.2965949085097184</v>
      </c>
      <c r="R28" s="7">
        <f t="shared" si="2"/>
        <v>0.8981661254449826</v>
      </c>
      <c r="S28" s="27">
        <v>1570</v>
      </c>
      <c r="T28" s="27">
        <v>4120</v>
      </c>
      <c r="U28" t="s">
        <v>255</v>
      </c>
      <c r="V28" s="27">
        <v>182697</v>
      </c>
      <c r="W28" s="27">
        <v>416520</v>
      </c>
      <c r="X28" s="27">
        <v>719784</v>
      </c>
      <c r="Y28" s="27">
        <v>35541</v>
      </c>
      <c r="Z28" s="27">
        <v>703887</v>
      </c>
      <c r="AA28" s="27">
        <v>1875732</v>
      </c>
      <c r="AB28" s="27">
        <v>102362</v>
      </c>
      <c r="AC28" s="27">
        <v>73354</v>
      </c>
      <c r="AD28" t="s">
        <v>255</v>
      </c>
      <c r="AE28" s="27">
        <v>182697</v>
      </c>
      <c r="AF28" s="27">
        <v>1020944</v>
      </c>
      <c r="AG28" s="27">
        <v>259414</v>
      </c>
      <c r="AH28" s="27">
        <v>451144</v>
      </c>
      <c r="AI28" s="27">
        <v>1731502</v>
      </c>
      <c r="AJ28" s="27">
        <v>56290</v>
      </c>
      <c r="AK28" s="10">
        <v>162.60814913190447</v>
      </c>
      <c r="AL28" s="27">
        <v>981450</v>
      </c>
      <c r="AM28" s="27">
        <v>719784</v>
      </c>
      <c r="AN28" s="27">
        <v>30268</v>
      </c>
    </row>
    <row r="29" spans="1:40" ht="12.75" outlineLevel="1">
      <c r="A29" t="s">
        <v>256</v>
      </c>
      <c r="B29" s="27">
        <v>373636</v>
      </c>
      <c r="C29" s="27">
        <v>143301</v>
      </c>
      <c r="D29" s="7">
        <v>26.8</v>
      </c>
      <c r="E29" s="7">
        <v>10.2</v>
      </c>
      <c r="F29" s="7">
        <v>2.49</v>
      </c>
      <c r="G29" s="7">
        <v>55.42</v>
      </c>
      <c r="H29" s="7">
        <v>7.33</v>
      </c>
      <c r="I29" t="s">
        <v>256</v>
      </c>
      <c r="J29" s="27">
        <v>373636</v>
      </c>
      <c r="K29" s="27">
        <v>56508</v>
      </c>
      <c r="L29" s="27">
        <v>97792</v>
      </c>
      <c r="M29" s="27">
        <v>563432</v>
      </c>
      <c r="N29" s="7">
        <f t="shared" si="0"/>
        <v>1.5079703240587095</v>
      </c>
      <c r="O29" s="27">
        <v>1259</v>
      </c>
      <c r="P29" s="27">
        <v>1417786</v>
      </c>
      <c r="Q29" s="7">
        <f t="shared" si="1"/>
        <v>3.79456476356668</v>
      </c>
      <c r="R29" s="7">
        <f t="shared" si="2"/>
        <v>2.516339150066024</v>
      </c>
      <c r="S29" s="27">
        <v>34403</v>
      </c>
      <c r="T29" s="27">
        <v>45029</v>
      </c>
      <c r="U29" t="s">
        <v>256</v>
      </c>
      <c r="V29" s="27">
        <v>373636</v>
      </c>
      <c r="W29" s="27">
        <v>2693578</v>
      </c>
      <c r="X29" s="27">
        <v>1686145</v>
      </c>
      <c r="Y29" s="27">
        <v>52373</v>
      </c>
      <c r="Z29" s="27">
        <v>1128992</v>
      </c>
      <c r="AA29" s="27">
        <f>SUM(W29:Z29)</f>
        <v>5561088</v>
      </c>
      <c r="AB29" s="27">
        <v>1000</v>
      </c>
      <c r="AC29" s="27">
        <v>5311</v>
      </c>
      <c r="AD29" t="s">
        <v>256</v>
      </c>
      <c r="AE29" s="27">
        <v>373636</v>
      </c>
      <c r="AF29" s="27">
        <v>2840734</v>
      </c>
      <c r="AG29" s="27">
        <v>916071</v>
      </c>
      <c r="AH29" s="27">
        <v>1306725</v>
      </c>
      <c r="AI29" s="27">
        <v>5063530</v>
      </c>
      <c r="AJ29" s="27">
        <v>64817</v>
      </c>
      <c r="AK29" s="10">
        <v>208.28480628227368</v>
      </c>
      <c r="AL29" s="27">
        <v>3338640</v>
      </c>
      <c r="AM29" s="27">
        <v>1683449</v>
      </c>
      <c r="AN29" s="27">
        <v>41441</v>
      </c>
    </row>
    <row r="30" spans="1:40" ht="12.75" outlineLevel="1">
      <c r="A30" t="s">
        <v>257</v>
      </c>
      <c r="B30" s="27">
        <v>377637</v>
      </c>
      <c r="C30" s="27">
        <v>101544</v>
      </c>
      <c r="D30" s="7">
        <v>19</v>
      </c>
      <c r="E30" s="7">
        <v>7.25</v>
      </c>
      <c r="F30" s="7">
        <v>5.7</v>
      </c>
      <c r="G30" s="7">
        <v>95.7</v>
      </c>
      <c r="H30" s="7">
        <v>6.99</v>
      </c>
      <c r="I30" t="s">
        <v>257</v>
      </c>
      <c r="J30" s="27">
        <v>377637</v>
      </c>
      <c r="K30" s="27">
        <v>63213</v>
      </c>
      <c r="L30" s="27">
        <v>39514</v>
      </c>
      <c r="M30" s="27">
        <v>670751</v>
      </c>
      <c r="N30" s="7">
        <f t="shared" si="0"/>
        <v>1.7761792409112453</v>
      </c>
      <c r="O30" s="27">
        <v>1677</v>
      </c>
      <c r="P30" s="27">
        <v>1549420</v>
      </c>
      <c r="Q30" s="7">
        <f t="shared" si="1"/>
        <v>4.102934828949494</v>
      </c>
      <c r="R30" s="7">
        <f t="shared" si="2"/>
        <v>2.3099779202714568</v>
      </c>
      <c r="S30" s="27">
        <v>12347</v>
      </c>
      <c r="T30" s="27">
        <v>17777</v>
      </c>
      <c r="U30" t="s">
        <v>257</v>
      </c>
      <c r="V30" s="27">
        <v>377637</v>
      </c>
      <c r="W30" s="27">
        <v>3025388</v>
      </c>
      <c r="X30" s="27">
        <v>1765894</v>
      </c>
      <c r="Y30" s="27">
        <v>79796</v>
      </c>
      <c r="Z30" s="27">
        <v>858730</v>
      </c>
      <c r="AA30" s="27">
        <v>5729808</v>
      </c>
      <c r="AB30" s="27">
        <v>32130</v>
      </c>
      <c r="AC30" s="27">
        <v>79386</v>
      </c>
      <c r="AD30" t="s">
        <v>257</v>
      </c>
      <c r="AE30" s="27">
        <v>377637</v>
      </c>
      <c r="AF30" s="27">
        <v>3244922</v>
      </c>
      <c r="AG30" s="27">
        <v>911044</v>
      </c>
      <c r="AH30" s="27">
        <v>1501570</v>
      </c>
      <c r="AI30" s="27">
        <v>5657536</v>
      </c>
      <c r="AJ30" s="27">
        <v>633734</v>
      </c>
      <c r="AK30" s="10">
        <v>266.26117008406106</v>
      </c>
      <c r="AL30" s="27">
        <v>3842154</v>
      </c>
      <c r="AM30" s="27">
        <v>1749711</v>
      </c>
      <c r="AN30" s="27">
        <v>65671</v>
      </c>
    </row>
    <row r="31" spans="1:40" ht="12.75" outlineLevel="1">
      <c r="A31" t="s">
        <v>258</v>
      </c>
      <c r="B31" s="27">
        <v>127532</v>
      </c>
      <c r="C31" s="27">
        <v>66305</v>
      </c>
      <c r="D31" s="7">
        <v>7.58</v>
      </c>
      <c r="E31" s="7">
        <v>3</v>
      </c>
      <c r="F31" s="7">
        <v>2</v>
      </c>
      <c r="G31" s="7">
        <v>46.01</v>
      </c>
      <c r="H31" s="7">
        <v>1.42</v>
      </c>
      <c r="I31" t="s">
        <v>258</v>
      </c>
      <c r="J31" s="27">
        <v>127532</v>
      </c>
      <c r="K31" s="27">
        <v>22830</v>
      </c>
      <c r="L31" s="27">
        <v>18224</v>
      </c>
      <c r="M31" s="27">
        <v>489150</v>
      </c>
      <c r="N31" s="7">
        <f t="shared" si="0"/>
        <v>3.835507950945645</v>
      </c>
      <c r="O31" s="27">
        <v>954</v>
      </c>
      <c r="P31" s="27">
        <v>537601</v>
      </c>
      <c r="Q31" s="7">
        <f t="shared" si="1"/>
        <v>4.2154204434965346</v>
      </c>
      <c r="R31" s="7">
        <f t="shared" si="2"/>
        <v>1.0990514157211488</v>
      </c>
      <c r="S31" s="27">
        <v>5444</v>
      </c>
      <c r="T31" s="27">
        <v>7650</v>
      </c>
      <c r="U31" t="s">
        <v>258</v>
      </c>
      <c r="V31" s="27">
        <v>127532</v>
      </c>
      <c r="W31" s="27">
        <v>704247</v>
      </c>
      <c r="X31" s="27">
        <v>705741</v>
      </c>
      <c r="Y31" s="27">
        <v>92567</v>
      </c>
      <c r="Z31" s="27">
        <v>426106</v>
      </c>
      <c r="AA31" s="27">
        <v>1928661</v>
      </c>
      <c r="AB31" s="27">
        <v>49300</v>
      </c>
      <c r="AC31" s="27">
        <v>4678</v>
      </c>
      <c r="AD31" t="s">
        <v>258</v>
      </c>
      <c r="AE31" s="27">
        <v>127532</v>
      </c>
      <c r="AF31" s="27">
        <v>1198861</v>
      </c>
      <c r="AG31" s="27">
        <v>330812</v>
      </c>
      <c r="AH31" s="27">
        <v>583057</v>
      </c>
      <c r="AI31" s="27">
        <v>2112700</v>
      </c>
      <c r="AJ31" s="27">
        <v>50507</v>
      </c>
      <c r="AK31" s="10">
        <v>248.56606389416058</v>
      </c>
      <c r="AL31" s="27">
        <v>1354771</v>
      </c>
      <c r="AM31" s="27">
        <v>650515</v>
      </c>
      <c r="AN31" s="27">
        <v>107414</v>
      </c>
    </row>
    <row r="32" spans="1:40" ht="12.75" outlineLevel="1">
      <c r="A32" t="s">
        <v>259</v>
      </c>
      <c r="B32" s="27">
        <v>242909</v>
      </c>
      <c r="C32" s="27">
        <v>130124</v>
      </c>
      <c r="D32" s="7">
        <v>18.93</v>
      </c>
      <c r="E32" s="7">
        <v>5.99</v>
      </c>
      <c r="F32" s="7">
        <v>4.71</v>
      </c>
      <c r="G32" s="7">
        <v>57.14</v>
      </c>
      <c r="H32" s="7">
        <v>19.35</v>
      </c>
      <c r="I32" t="s">
        <v>259</v>
      </c>
      <c r="J32" s="27">
        <v>242909</v>
      </c>
      <c r="K32" s="27">
        <v>43475</v>
      </c>
      <c r="L32" s="27">
        <v>26057</v>
      </c>
      <c r="M32" s="27">
        <v>589973</v>
      </c>
      <c r="N32" s="7">
        <f t="shared" si="0"/>
        <v>2.4287819718495403</v>
      </c>
      <c r="O32" s="27">
        <v>1163</v>
      </c>
      <c r="P32" s="27">
        <v>759216</v>
      </c>
      <c r="Q32" s="7">
        <f t="shared" si="1"/>
        <v>3.1255161397889744</v>
      </c>
      <c r="R32" s="7">
        <f t="shared" si="2"/>
        <v>1.286865670123887</v>
      </c>
      <c r="S32" s="27">
        <v>4405</v>
      </c>
      <c r="T32" s="27">
        <v>2005</v>
      </c>
      <c r="U32" t="s">
        <v>259</v>
      </c>
      <c r="V32" s="27">
        <v>242909</v>
      </c>
      <c r="W32" s="27">
        <v>1100145</v>
      </c>
      <c r="X32" s="27">
        <v>1177350</v>
      </c>
      <c r="Y32" s="27">
        <v>51009</v>
      </c>
      <c r="Z32" s="27">
        <v>1190955</v>
      </c>
      <c r="AA32" s="27">
        <v>3519459</v>
      </c>
      <c r="AB32" s="27">
        <v>187987</v>
      </c>
      <c r="AC32" s="27">
        <v>49191.26</v>
      </c>
      <c r="AD32" t="s">
        <v>259</v>
      </c>
      <c r="AE32" s="27">
        <v>242909</v>
      </c>
      <c r="AF32" s="27">
        <v>1760391</v>
      </c>
      <c r="AG32" s="27">
        <v>587645</v>
      </c>
      <c r="AH32" s="27">
        <v>840853</v>
      </c>
      <c r="AI32" s="27">
        <v>3188889</v>
      </c>
      <c r="AJ32" s="27">
        <v>0</v>
      </c>
      <c r="AK32" s="10">
        <v>175.99279781779035</v>
      </c>
      <c r="AL32" s="27">
        <v>2016476</v>
      </c>
      <c r="AM32" s="27">
        <v>1148758</v>
      </c>
      <c r="AN32" s="27">
        <v>23655</v>
      </c>
    </row>
    <row r="33" spans="1:40" ht="12.75" outlineLevel="1">
      <c r="A33" t="s">
        <v>260</v>
      </c>
      <c r="B33" s="27">
        <v>328086</v>
      </c>
      <c r="C33" s="27">
        <v>92289</v>
      </c>
      <c r="D33" s="7">
        <v>14</v>
      </c>
      <c r="E33" s="7">
        <v>6</v>
      </c>
      <c r="F33" s="7">
        <v>0</v>
      </c>
      <c r="G33" s="7">
        <v>98.3</v>
      </c>
      <c r="H33" s="7">
        <v>5.96</v>
      </c>
      <c r="I33" t="s">
        <v>260</v>
      </c>
      <c r="J33" s="27">
        <v>328086</v>
      </c>
      <c r="K33" s="27">
        <v>30269</v>
      </c>
      <c r="L33" s="27">
        <v>17344</v>
      </c>
      <c r="M33" s="27">
        <v>712953</v>
      </c>
      <c r="N33" s="7">
        <f t="shared" si="0"/>
        <v>2.173067427442805</v>
      </c>
      <c r="O33" s="27">
        <v>1059</v>
      </c>
      <c r="P33" s="27">
        <v>693602</v>
      </c>
      <c r="Q33" s="7">
        <f t="shared" si="1"/>
        <v>2.1140859408813544</v>
      </c>
      <c r="R33" s="7">
        <f t="shared" si="2"/>
        <v>0.972857958378743</v>
      </c>
      <c r="S33" s="27">
        <v>6531</v>
      </c>
      <c r="T33" s="27">
        <v>7073</v>
      </c>
      <c r="U33" t="s">
        <v>260</v>
      </c>
      <c r="V33" s="27">
        <v>328086</v>
      </c>
      <c r="W33" s="27">
        <v>1389000</v>
      </c>
      <c r="X33" s="27">
        <v>1499104</v>
      </c>
      <c r="Y33" s="27">
        <v>6834</v>
      </c>
      <c r="Z33" s="27">
        <v>1443613</v>
      </c>
      <c r="AA33" s="27">
        <v>4338551</v>
      </c>
      <c r="AB33" s="27">
        <v>755155</v>
      </c>
      <c r="AC33" s="27">
        <v>57681.97</v>
      </c>
      <c r="AD33" t="s">
        <v>260</v>
      </c>
      <c r="AE33" s="27">
        <v>328086</v>
      </c>
      <c r="AF33" s="27">
        <v>2489504</v>
      </c>
      <c r="AG33" s="27">
        <v>611838</v>
      </c>
      <c r="AH33" s="27">
        <v>1059727</v>
      </c>
      <c r="AI33" s="27">
        <v>4161069</v>
      </c>
      <c r="AJ33" s="27">
        <v>30431</v>
      </c>
      <c r="AK33" s="10">
        <v>109.40856537877853</v>
      </c>
      <c r="AL33" s="27">
        <v>2833560</v>
      </c>
      <c r="AM33" s="27">
        <v>1320675</v>
      </c>
      <c r="AN33" s="27">
        <v>6834</v>
      </c>
    </row>
    <row r="34" spans="1:40" ht="12.75" outlineLevel="1">
      <c r="A34" t="s">
        <v>261</v>
      </c>
      <c r="B34" s="27">
        <v>460983</v>
      </c>
      <c r="C34" s="27">
        <v>214299</v>
      </c>
      <c r="D34" s="7">
        <v>23.35</v>
      </c>
      <c r="E34" s="7">
        <v>18.25</v>
      </c>
      <c r="F34" s="7">
        <v>15.761</v>
      </c>
      <c r="G34" s="7">
        <v>124.85699999999999</v>
      </c>
      <c r="H34" s="7">
        <v>11.11</v>
      </c>
      <c r="I34" t="s">
        <v>261</v>
      </c>
      <c r="J34" s="27">
        <v>460983</v>
      </c>
      <c r="K34" s="27">
        <v>69184</v>
      </c>
      <c r="L34" s="27">
        <v>44578</v>
      </c>
      <c r="M34" s="27">
        <v>1196439</v>
      </c>
      <c r="N34" s="7">
        <f t="shared" si="0"/>
        <v>2.5954080736165976</v>
      </c>
      <c r="O34" s="27">
        <v>3814</v>
      </c>
      <c r="P34" s="27">
        <v>2356947</v>
      </c>
      <c r="Q34" s="7">
        <f t="shared" si="1"/>
        <v>5.112871841260958</v>
      </c>
      <c r="R34" s="7">
        <f t="shared" si="2"/>
        <v>1.9699683811711253</v>
      </c>
      <c r="S34" s="27">
        <v>6897</v>
      </c>
      <c r="T34" s="27">
        <v>10063</v>
      </c>
      <c r="U34" t="s">
        <v>261</v>
      </c>
      <c r="V34" s="27">
        <v>460983</v>
      </c>
      <c r="W34" s="27">
        <v>1869099</v>
      </c>
      <c r="X34" s="27">
        <v>2805250</v>
      </c>
      <c r="Y34" s="27">
        <v>290060</v>
      </c>
      <c r="Z34" s="27">
        <v>2836556</v>
      </c>
      <c r="AA34" s="27">
        <f>SUM(W34:Z34)</f>
        <v>7800965</v>
      </c>
      <c r="AB34" s="27">
        <v>59313</v>
      </c>
      <c r="AC34" s="27">
        <v>35234</v>
      </c>
      <c r="AD34" t="s">
        <v>261</v>
      </c>
      <c r="AE34" s="27">
        <v>460983</v>
      </c>
      <c r="AF34" s="27">
        <v>3934912</v>
      </c>
      <c r="AG34" s="27">
        <v>1255041</v>
      </c>
      <c r="AH34" s="27">
        <v>1634373</v>
      </c>
      <c r="AI34" s="27">
        <v>6824326</v>
      </c>
      <c r="AJ34" s="27">
        <v>1148446</v>
      </c>
      <c r="AK34" s="10">
        <v>595.0794954483765</v>
      </c>
      <c r="AL34" s="27">
        <v>3908108</v>
      </c>
      <c r="AM34" s="27">
        <v>2613642</v>
      </c>
      <c r="AN34" s="27">
        <v>302576</v>
      </c>
    </row>
    <row r="35" spans="1:40" ht="12.75" outlineLevel="1">
      <c r="A35" t="s">
        <v>262</v>
      </c>
      <c r="B35" s="27">
        <v>473043</v>
      </c>
      <c r="C35" s="27">
        <v>197786</v>
      </c>
      <c r="D35" s="7">
        <v>21.23</v>
      </c>
      <c r="E35" s="7">
        <v>5.5</v>
      </c>
      <c r="F35" s="7">
        <v>3.19</v>
      </c>
      <c r="G35" s="7">
        <v>101.555</v>
      </c>
      <c r="H35" s="7">
        <v>10.47</v>
      </c>
      <c r="I35" t="s">
        <v>262</v>
      </c>
      <c r="J35" s="27">
        <v>473043</v>
      </c>
      <c r="K35" s="27">
        <v>81069</v>
      </c>
      <c r="L35" s="27">
        <v>21996</v>
      </c>
      <c r="M35" s="27">
        <v>559004</v>
      </c>
      <c r="N35" s="7">
        <f t="shared" si="0"/>
        <v>1.1817192094587596</v>
      </c>
      <c r="O35" s="27">
        <v>1122</v>
      </c>
      <c r="P35" s="27">
        <v>1730907</v>
      </c>
      <c r="Q35" s="7">
        <f t="shared" si="1"/>
        <v>3.659090188418389</v>
      </c>
      <c r="R35" s="7">
        <f t="shared" si="2"/>
        <v>3.0964125480318567</v>
      </c>
      <c r="S35" s="27">
        <v>81276</v>
      </c>
      <c r="T35" s="27">
        <v>87080</v>
      </c>
      <c r="U35" t="s">
        <v>262</v>
      </c>
      <c r="V35" s="27">
        <v>473043</v>
      </c>
      <c r="W35" s="27">
        <v>2216005</v>
      </c>
      <c r="X35" s="27">
        <v>2043475</v>
      </c>
      <c r="Y35" s="27">
        <v>157144</v>
      </c>
      <c r="Z35" s="27">
        <v>1537758</v>
      </c>
      <c r="AA35" s="27">
        <v>5954382</v>
      </c>
      <c r="AB35" s="27">
        <v>210100</v>
      </c>
      <c r="AC35" s="27">
        <v>21532</v>
      </c>
      <c r="AD35" t="s">
        <v>262</v>
      </c>
      <c r="AE35" s="27">
        <v>473043</v>
      </c>
      <c r="AF35" s="27">
        <v>3488407</v>
      </c>
      <c r="AG35" s="27">
        <v>963549</v>
      </c>
      <c r="AH35" s="27">
        <v>1373264</v>
      </c>
      <c r="AI35" s="27">
        <v>5825220</v>
      </c>
      <c r="AJ35" s="27">
        <v>605919</v>
      </c>
      <c r="AK35" s="10">
        <v>112.16860874425079</v>
      </c>
      <c r="AL35" s="27">
        <v>3626893</v>
      </c>
      <c r="AM35" s="27">
        <v>2032738</v>
      </c>
      <c r="AN35" s="27">
        <v>165589</v>
      </c>
    </row>
    <row r="36" ht="12.75" outlineLevel="1"/>
    <row r="37" spans="1:40" ht="12.75" outlineLevel="1">
      <c r="A37" t="s">
        <v>263</v>
      </c>
      <c r="B37" s="27">
        <f aca="true" t="shared" si="3" ref="B37:H37">SUM(B8:B36)</f>
        <v>11942656</v>
      </c>
      <c r="C37" s="27">
        <f t="shared" si="3"/>
        <v>5297577</v>
      </c>
      <c r="D37" s="7">
        <f t="shared" si="3"/>
        <v>1230.36</v>
      </c>
      <c r="E37" s="7">
        <f t="shared" si="3"/>
        <v>203.22</v>
      </c>
      <c r="F37" s="7">
        <f t="shared" si="3"/>
        <v>190.981</v>
      </c>
      <c r="G37" s="7">
        <f t="shared" si="3"/>
        <v>3320.3369999999995</v>
      </c>
      <c r="H37" s="7">
        <f t="shared" si="3"/>
        <v>373.763</v>
      </c>
      <c r="I37" t="s">
        <v>263</v>
      </c>
      <c r="J37" s="27">
        <f>SUM(J8:J36)</f>
        <v>11942656</v>
      </c>
      <c r="K37" s="27">
        <f>SUM(K8:K36)</f>
        <v>2758625</v>
      </c>
      <c r="L37" s="27">
        <f>SUM(L8:L36)</f>
        <v>1464740</v>
      </c>
      <c r="M37" s="27">
        <f>SUM(M8:M36)</f>
        <v>29913269</v>
      </c>
      <c r="N37" s="7">
        <f t="shared" si="0"/>
        <v>2.504741742540353</v>
      </c>
      <c r="O37" s="27">
        <f>SUM(O8:O36)</f>
        <v>66024</v>
      </c>
      <c r="P37" s="27">
        <f>SUM(P8:P36)</f>
        <v>53598146</v>
      </c>
      <c r="Q37" s="7">
        <f t="shared" si="1"/>
        <v>4.48795862494909</v>
      </c>
      <c r="R37" s="7">
        <f t="shared" si="2"/>
        <v>1.7917849767606475</v>
      </c>
      <c r="S37" s="27">
        <f>SUM(S8:S36)</f>
        <v>788351</v>
      </c>
      <c r="T37" s="27">
        <f>SUM(T8:T36)</f>
        <v>751220</v>
      </c>
      <c r="U37" t="s">
        <v>263</v>
      </c>
      <c r="V37" s="27">
        <f aca="true" t="shared" si="4" ref="V37:AC37">SUM(V8:V36)</f>
        <v>11942656</v>
      </c>
      <c r="W37" s="27">
        <f t="shared" si="4"/>
        <v>154207162</v>
      </c>
      <c r="X37" s="27">
        <f t="shared" si="4"/>
        <v>60990645</v>
      </c>
      <c r="Y37" s="27">
        <f t="shared" si="4"/>
        <v>3412068</v>
      </c>
      <c r="Z37" s="27">
        <f t="shared" si="4"/>
        <v>42002476</v>
      </c>
      <c r="AA37" s="27">
        <f>SUM(W37:Z37)</f>
        <v>260612351</v>
      </c>
      <c r="AB37" s="27">
        <f t="shared" si="4"/>
        <v>8320178</v>
      </c>
      <c r="AC37" s="27">
        <f t="shared" si="4"/>
        <v>821230.53</v>
      </c>
      <c r="AD37" t="s">
        <v>263</v>
      </c>
      <c r="AE37" s="27">
        <f aca="true" t="shared" si="5" ref="AE37:AN37">SUM(AE8:AE36)</f>
        <v>11942656</v>
      </c>
      <c r="AF37" s="27">
        <f t="shared" si="5"/>
        <v>157000595</v>
      </c>
      <c r="AG37" s="27">
        <f t="shared" si="5"/>
        <v>37987659</v>
      </c>
      <c r="AH37" s="27">
        <v>56276065</v>
      </c>
      <c r="AI37" s="27">
        <f t="shared" si="5"/>
        <v>251264319</v>
      </c>
      <c r="AJ37" s="27">
        <f t="shared" si="5"/>
        <v>17347022</v>
      </c>
      <c r="AK37" s="10">
        <f>AI37/AE37</f>
        <v>21.039232730139762</v>
      </c>
      <c r="AL37" s="27">
        <f t="shared" si="5"/>
        <v>189543818</v>
      </c>
      <c r="AM37" s="27">
        <f t="shared" si="5"/>
        <v>58417062</v>
      </c>
      <c r="AN37" s="27">
        <f t="shared" si="5"/>
        <v>3303439</v>
      </c>
    </row>
    <row r="38" ht="12.75" outlineLevel="2"/>
    <row r="39" ht="12.75" outlineLevel="2"/>
    <row r="40" ht="12.75" outlineLevel="2"/>
    <row r="41" spans="5:36" ht="12.75" outlineLevel="2">
      <c r="E41" s="8"/>
      <c r="F41" s="8"/>
      <c r="G41" s="8"/>
      <c r="H41" s="8"/>
      <c r="K41" s="28"/>
      <c r="L41" s="28"/>
      <c r="M41" s="28"/>
      <c r="O41" s="28"/>
      <c r="P41" s="28"/>
      <c r="S41" s="28"/>
      <c r="T41" s="28"/>
      <c r="W41" s="28"/>
      <c r="X41" s="28"/>
      <c r="Y41" s="28"/>
      <c r="Z41" s="28"/>
      <c r="AA41" s="28"/>
      <c r="AB41" s="28"/>
      <c r="AC41" s="28"/>
      <c r="AG41" s="28"/>
      <c r="AH41" s="28"/>
      <c r="AI41" s="28"/>
      <c r="AJ41" s="28"/>
    </row>
    <row r="42" ht="12.75" outlineLevel="2"/>
    <row r="43" spans="5:36" ht="12.75" outlineLevel="2">
      <c r="E43" s="8"/>
      <c r="F43" s="8"/>
      <c r="G43" s="8"/>
      <c r="H43" s="8"/>
      <c r="K43" s="28"/>
      <c r="L43" s="28"/>
      <c r="M43" s="28"/>
      <c r="O43" s="28"/>
      <c r="P43" s="28"/>
      <c r="S43" s="28"/>
      <c r="T43" s="28"/>
      <c r="W43" s="28"/>
      <c r="X43" s="28"/>
      <c r="Y43" s="28"/>
      <c r="Z43" s="28"/>
      <c r="AA43" s="28"/>
      <c r="AB43" s="28"/>
      <c r="AC43" s="28"/>
      <c r="AG43" s="28"/>
      <c r="AH43" s="28"/>
      <c r="AI43" s="28"/>
      <c r="AJ43" s="28"/>
    </row>
    <row r="44" ht="12.75" outlineLevel="2"/>
    <row r="45" ht="12.75" outlineLevel="2"/>
    <row r="46" ht="12.75" outlineLevel="2"/>
    <row r="47" spans="5:36" ht="12.75" outlineLevel="2">
      <c r="E47" s="8"/>
      <c r="F47" s="8"/>
      <c r="G47" s="8"/>
      <c r="H47" s="8"/>
      <c r="K47" s="28"/>
      <c r="L47" s="28"/>
      <c r="M47" s="28"/>
      <c r="O47" s="28"/>
      <c r="P47" s="28"/>
      <c r="S47" s="28"/>
      <c r="T47" s="28"/>
      <c r="W47" s="28"/>
      <c r="X47" s="28"/>
      <c r="Y47" s="28"/>
      <c r="Z47" s="28"/>
      <c r="AA47" s="28"/>
      <c r="AB47" s="28"/>
      <c r="AC47" s="28"/>
      <c r="AG47" s="28"/>
      <c r="AH47" s="28"/>
      <c r="AI47" s="28"/>
      <c r="AJ47" s="28"/>
    </row>
    <row r="48" ht="12.75" outlineLevel="2"/>
    <row r="49" spans="5:36" ht="12.75" outlineLevel="2">
      <c r="E49" s="8"/>
      <c r="F49" s="8"/>
      <c r="G49" s="8"/>
      <c r="H49" s="8"/>
      <c r="K49" s="28"/>
      <c r="L49" s="28"/>
      <c r="M49" s="28"/>
      <c r="O49" s="28"/>
      <c r="P49" s="28"/>
      <c r="S49" s="28"/>
      <c r="T49" s="28"/>
      <c r="W49" s="28"/>
      <c r="X49" s="28"/>
      <c r="Y49" s="28"/>
      <c r="Z49" s="28"/>
      <c r="AA49" s="28"/>
      <c r="AB49" s="28"/>
      <c r="AC49" s="28"/>
      <c r="AG49" s="28"/>
      <c r="AH49" s="28"/>
      <c r="AI49" s="28"/>
      <c r="AJ49" s="28"/>
    </row>
    <row r="50" spans="5:36" ht="12.75" outlineLevel="2">
      <c r="E50" s="8"/>
      <c r="F50" s="8"/>
      <c r="G50" s="8"/>
      <c r="H50" s="8"/>
      <c r="K50" s="28"/>
      <c r="L50" s="28"/>
      <c r="M50" s="28"/>
      <c r="O50" s="28"/>
      <c r="P50" s="28"/>
      <c r="S50" s="28"/>
      <c r="T50" s="28"/>
      <c r="W50" s="28"/>
      <c r="X50" s="28"/>
      <c r="Y50" s="28"/>
      <c r="Z50" s="28"/>
      <c r="AA50" s="28"/>
      <c r="AB50" s="28"/>
      <c r="AC50" s="28"/>
      <c r="AG50" s="28"/>
      <c r="AH50" s="28"/>
      <c r="AI50" s="28"/>
      <c r="AJ50" s="28"/>
    </row>
    <row r="51" ht="12.75" outlineLevel="2"/>
    <row r="52" ht="12.75" outlineLevel="2"/>
    <row r="53" ht="12.75" outlineLevel="2"/>
    <row r="54" ht="12.75" outlineLevel="2"/>
    <row r="55" spans="5:36" ht="12.75" outlineLevel="2">
      <c r="E55" s="8"/>
      <c r="F55" s="8"/>
      <c r="G55" s="8"/>
      <c r="H55" s="8"/>
      <c r="K55" s="28"/>
      <c r="L55" s="28"/>
      <c r="M55" s="28"/>
      <c r="O55" s="28"/>
      <c r="P55" s="28"/>
      <c r="S55" s="28"/>
      <c r="T55" s="28"/>
      <c r="W55" s="28"/>
      <c r="X55" s="28"/>
      <c r="Y55" s="28"/>
      <c r="Z55" s="28"/>
      <c r="AA55" s="28"/>
      <c r="AB55" s="28"/>
      <c r="AC55" s="28"/>
      <c r="AG55" s="28"/>
      <c r="AH55" s="28"/>
      <c r="AI55" s="28"/>
      <c r="AJ55" s="28"/>
    </row>
    <row r="56" ht="12.75" outlineLevel="2"/>
    <row r="57" ht="12.75" outlineLevel="2"/>
    <row r="58" ht="12.75" outlineLevel="2"/>
    <row r="59" ht="12.75" outlineLevel="2"/>
    <row r="60" ht="12.75" outlineLevel="2"/>
    <row r="61" ht="12.75" outlineLevel="2"/>
    <row r="62" spans="3:36" ht="12.75" outlineLevel="2">
      <c r="C62" s="28"/>
      <c r="E62" s="8"/>
      <c r="F62" s="8"/>
      <c r="G62" s="8"/>
      <c r="H62" s="8"/>
      <c r="K62" s="28"/>
      <c r="L62" s="28"/>
      <c r="M62" s="28"/>
      <c r="O62" s="28"/>
      <c r="P62" s="28"/>
      <c r="S62" s="28"/>
      <c r="T62" s="28"/>
      <c r="W62" s="28"/>
      <c r="X62" s="28"/>
      <c r="Y62" s="28"/>
      <c r="Z62" s="28"/>
      <c r="AA62" s="28"/>
      <c r="AB62" s="28"/>
      <c r="AC62" s="28"/>
      <c r="AG62" s="28"/>
      <c r="AH62" s="28"/>
      <c r="AI62" s="28"/>
      <c r="AJ62" s="28"/>
    </row>
    <row r="63" spans="5:36" ht="12.75" outlineLevel="2">
      <c r="E63" s="8"/>
      <c r="F63" s="8"/>
      <c r="G63" s="8"/>
      <c r="H63" s="8"/>
      <c r="K63" s="28"/>
      <c r="L63" s="28"/>
      <c r="M63" s="28"/>
      <c r="O63" s="28"/>
      <c r="P63" s="28"/>
      <c r="S63" s="28"/>
      <c r="T63" s="28"/>
      <c r="W63" s="28"/>
      <c r="X63" s="28"/>
      <c r="Y63" s="28"/>
      <c r="Z63" s="28"/>
      <c r="AA63" s="28"/>
      <c r="AB63" s="28"/>
      <c r="AC63" s="28"/>
      <c r="AG63" s="28"/>
      <c r="AH63" s="28"/>
      <c r="AI63" s="28"/>
      <c r="AJ63" s="28"/>
    </row>
    <row r="64" ht="12.75" outlineLevel="2"/>
    <row r="65" spans="1:30" ht="12.75" outlineLevel="1">
      <c r="A65" s="22"/>
      <c r="I65" s="22"/>
      <c r="U65" s="22"/>
      <c r="AD65" s="22"/>
    </row>
    <row r="66" ht="12.75" outlineLevel="2"/>
    <row r="67" ht="12.75" outlineLevel="2"/>
    <row r="68" ht="12.75" outlineLevel="2"/>
    <row r="69" ht="12.75" outlineLevel="2"/>
    <row r="70" ht="12.75" outlineLevel="2"/>
    <row r="71" ht="12.75" outlineLevel="2"/>
    <row r="72" spans="16:36" ht="12.75" outlineLevel="2">
      <c r="P72" s="28"/>
      <c r="S72" s="28"/>
      <c r="T72" s="28"/>
      <c r="W72" s="28"/>
      <c r="X72" s="28"/>
      <c r="Y72" s="28"/>
      <c r="Z72" s="28"/>
      <c r="AA72" s="28"/>
      <c r="AB72" s="28"/>
      <c r="AC72" s="28"/>
      <c r="AG72" s="28"/>
      <c r="AH72" s="28"/>
      <c r="AI72" s="28"/>
      <c r="AJ72" s="28"/>
    </row>
    <row r="73" ht="12.75" outlineLevel="2"/>
    <row r="74" ht="12.75" outlineLevel="2"/>
    <row r="75" spans="1:30" ht="12.75" outlineLevel="1">
      <c r="A75" s="22"/>
      <c r="I75" s="22"/>
      <c r="U75" s="22"/>
      <c r="AD75" s="22"/>
    </row>
    <row r="76" ht="12.75" outlineLevel="2"/>
    <row r="77" ht="12.75" outlineLevel="2"/>
    <row r="78" ht="12.75" outlineLevel="2"/>
    <row r="79" spans="16:36" ht="12.75" outlineLevel="2">
      <c r="P79" s="28"/>
      <c r="S79" s="28"/>
      <c r="T79" s="28"/>
      <c r="W79" s="28"/>
      <c r="X79" s="28"/>
      <c r="Y79" s="28"/>
      <c r="Z79" s="28"/>
      <c r="AA79" s="28"/>
      <c r="AB79" s="28"/>
      <c r="AC79" s="28"/>
      <c r="AG79" s="28"/>
      <c r="AH79" s="28"/>
      <c r="AI79" s="28"/>
      <c r="AJ79" s="28"/>
    </row>
    <row r="80" ht="12.75" outlineLevel="2"/>
    <row r="81" ht="12.75" outlineLevel="2"/>
    <row r="82" ht="12.75" outlineLevel="2"/>
    <row r="83" ht="12.75" outlineLevel="2"/>
    <row r="84" spans="1:30" ht="12.75" outlineLevel="1">
      <c r="A84" s="22"/>
      <c r="I84" s="22"/>
      <c r="U84" s="22"/>
      <c r="AD84" s="22"/>
    </row>
    <row r="85" ht="12.75" outlineLevel="2"/>
    <row r="86" ht="12.75" outlineLevel="2"/>
    <row r="87" spans="5:36" ht="12.75" outlineLevel="2">
      <c r="E87" s="8"/>
      <c r="F87" s="8"/>
      <c r="G87" s="8"/>
      <c r="H87" s="8"/>
      <c r="K87" s="28"/>
      <c r="L87" s="28"/>
      <c r="M87" s="28"/>
      <c r="O87" s="28"/>
      <c r="P87" s="28"/>
      <c r="S87" s="28"/>
      <c r="T87" s="28"/>
      <c r="W87" s="28"/>
      <c r="X87" s="28"/>
      <c r="Y87" s="28"/>
      <c r="Z87" s="28"/>
      <c r="AA87" s="28"/>
      <c r="AB87" s="28"/>
      <c r="AC87" s="28"/>
      <c r="AG87" s="28"/>
      <c r="AH87" s="28"/>
      <c r="AI87" s="28"/>
      <c r="AJ87" s="28"/>
    </row>
    <row r="88" ht="12.75" outlineLevel="2"/>
    <row r="89" ht="12.75" outlineLevel="2"/>
    <row r="90" ht="12.75" outlineLevel="2"/>
    <row r="91" spans="16:36" ht="12.75" outlineLevel="2">
      <c r="P91" s="28"/>
      <c r="S91" s="28"/>
      <c r="T91" s="28"/>
      <c r="W91" s="28"/>
      <c r="X91" s="28"/>
      <c r="Y91" s="28"/>
      <c r="Z91" s="28"/>
      <c r="AA91" s="28"/>
      <c r="AB91" s="28"/>
      <c r="AC91" s="28"/>
      <c r="AG91" s="28"/>
      <c r="AH91" s="28"/>
      <c r="AI91" s="28"/>
      <c r="AJ91" s="28"/>
    </row>
    <row r="92" ht="12.75" outlineLevel="2"/>
    <row r="93" ht="12.75" outlineLevel="2"/>
    <row r="94" ht="12.75" outlineLevel="2"/>
    <row r="95" ht="12.75" outlineLevel="2"/>
    <row r="96" spans="5:36" ht="12.75" outlineLevel="2">
      <c r="E96" s="8"/>
      <c r="F96" s="8"/>
      <c r="G96" s="8"/>
      <c r="H96" s="8"/>
      <c r="K96" s="28"/>
      <c r="L96" s="28"/>
      <c r="M96" s="28"/>
      <c r="O96" s="28"/>
      <c r="P96" s="28"/>
      <c r="S96" s="28"/>
      <c r="T96" s="28"/>
      <c r="W96" s="28"/>
      <c r="X96" s="28"/>
      <c r="Y96" s="28"/>
      <c r="Z96" s="28"/>
      <c r="AA96" s="28"/>
      <c r="AB96" s="28"/>
      <c r="AC96" s="28"/>
      <c r="AG96" s="28"/>
      <c r="AH96" s="28"/>
      <c r="AI96" s="28"/>
      <c r="AJ96" s="28"/>
    </row>
    <row r="97" ht="12.75" outlineLevel="2"/>
    <row r="98" ht="12.75" outlineLevel="2"/>
    <row r="99" ht="12.75" outlineLevel="2"/>
    <row r="100" spans="5:36" ht="12.75" outlineLevel="2">
      <c r="E100" s="8"/>
      <c r="F100" s="8"/>
      <c r="G100" s="8"/>
      <c r="H100" s="8"/>
      <c r="K100" s="28"/>
      <c r="L100" s="28"/>
      <c r="M100" s="28"/>
      <c r="O100" s="28"/>
      <c r="P100" s="28"/>
      <c r="S100" s="28"/>
      <c r="T100" s="28"/>
      <c r="W100" s="28"/>
      <c r="X100" s="28"/>
      <c r="Y100" s="28"/>
      <c r="Z100" s="28"/>
      <c r="AA100" s="28"/>
      <c r="AB100" s="28"/>
      <c r="AC100" s="28"/>
      <c r="AG100" s="28"/>
      <c r="AH100" s="28"/>
      <c r="AI100" s="28"/>
      <c r="AJ100" s="28"/>
    </row>
    <row r="101" ht="12.75" outlineLevel="2"/>
    <row r="102" spans="1:30" ht="12.75" outlineLevel="1">
      <c r="A102" s="22"/>
      <c r="I102" s="22"/>
      <c r="U102" s="22"/>
      <c r="AD102" s="22"/>
    </row>
    <row r="103" ht="12.75" outlineLevel="2"/>
    <row r="104" ht="12.75" outlineLevel="2"/>
    <row r="105" ht="12.75" outlineLevel="2"/>
    <row r="106" ht="12.75" outlineLevel="2"/>
    <row r="107" spans="5:36" ht="12.75" outlineLevel="2">
      <c r="E107" s="8"/>
      <c r="F107" s="8"/>
      <c r="G107" s="8"/>
      <c r="H107" s="8"/>
      <c r="K107" s="28"/>
      <c r="L107" s="28"/>
      <c r="M107" s="28"/>
      <c r="O107" s="28"/>
      <c r="P107" s="28"/>
      <c r="S107" s="28"/>
      <c r="T107" s="28"/>
      <c r="W107" s="28"/>
      <c r="X107" s="28"/>
      <c r="Y107" s="28"/>
      <c r="Z107" s="28"/>
      <c r="AA107" s="28"/>
      <c r="AB107" s="28"/>
      <c r="AC107" s="28"/>
      <c r="AG107" s="28"/>
      <c r="AH107" s="28"/>
      <c r="AI107" s="28"/>
      <c r="AJ107" s="28"/>
    </row>
    <row r="108" ht="12.75" outlineLevel="2"/>
    <row r="109" ht="12.75" outlineLevel="2"/>
    <row r="110" ht="12.75" outlineLevel="2"/>
    <row r="111" ht="12.75" outlineLevel="2"/>
    <row r="112" ht="12.75" outlineLevel="2"/>
    <row r="113" ht="12.75" outlineLevel="2"/>
    <row r="114" spans="5:36" ht="12.75" outlineLevel="2">
      <c r="E114" s="8"/>
      <c r="F114" s="8"/>
      <c r="G114" s="8"/>
      <c r="H114" s="8"/>
      <c r="K114" s="28"/>
      <c r="L114" s="28"/>
      <c r="M114" s="28"/>
      <c r="O114" s="28"/>
      <c r="P114" s="28"/>
      <c r="S114" s="28"/>
      <c r="T114" s="28"/>
      <c r="W114" s="28"/>
      <c r="X114" s="28"/>
      <c r="Y114" s="28"/>
      <c r="Z114" s="28"/>
      <c r="AA114" s="28"/>
      <c r="AB114" s="28"/>
      <c r="AC114" s="28"/>
      <c r="AG114" s="28"/>
      <c r="AH114" s="28"/>
      <c r="AI114" s="28"/>
      <c r="AJ114" s="28"/>
    </row>
    <row r="115" spans="16:36" ht="12.75" outlineLevel="2">
      <c r="P115" s="28"/>
      <c r="S115" s="28"/>
      <c r="T115" s="28"/>
      <c r="W115" s="28"/>
      <c r="X115" s="28"/>
      <c r="Y115" s="28"/>
      <c r="Z115" s="28"/>
      <c r="AA115" s="28"/>
      <c r="AB115" s="28"/>
      <c r="AC115" s="28"/>
      <c r="AG115" s="28"/>
      <c r="AH115" s="28"/>
      <c r="AI115" s="28"/>
      <c r="AJ115" s="28"/>
    </row>
    <row r="116" ht="12.75" outlineLevel="2"/>
    <row r="117" ht="12.75" outlineLevel="2"/>
    <row r="118" ht="12.75" outlineLevel="2"/>
    <row r="119" spans="5:36" ht="12.75" outlineLevel="2">
      <c r="E119" s="8"/>
      <c r="F119" s="8"/>
      <c r="G119" s="8"/>
      <c r="H119" s="8"/>
      <c r="K119" s="28"/>
      <c r="L119" s="28"/>
      <c r="M119" s="28"/>
      <c r="O119" s="28"/>
      <c r="P119" s="28"/>
      <c r="S119" s="28"/>
      <c r="T119" s="28"/>
      <c r="W119" s="28"/>
      <c r="X119" s="28"/>
      <c r="Y119" s="28"/>
      <c r="Z119" s="28"/>
      <c r="AA119" s="28"/>
      <c r="AB119" s="28"/>
      <c r="AC119" s="28"/>
      <c r="AG119" s="28"/>
      <c r="AH119" s="28"/>
      <c r="AI119" s="28"/>
      <c r="AJ119" s="28"/>
    </row>
    <row r="120" ht="12.75" outlineLevel="2"/>
    <row r="121" ht="12.75" outlineLevel="2"/>
    <row r="122" spans="5:36" ht="12.75" outlineLevel="2">
      <c r="E122" s="8"/>
      <c r="F122" s="8"/>
      <c r="G122" s="8"/>
      <c r="H122" s="8"/>
      <c r="K122" s="28"/>
      <c r="L122" s="28"/>
      <c r="M122" s="28"/>
      <c r="O122" s="28"/>
      <c r="P122" s="28"/>
      <c r="S122" s="28"/>
      <c r="T122" s="28"/>
      <c r="W122" s="28"/>
      <c r="X122" s="28"/>
      <c r="Y122" s="28"/>
      <c r="Z122" s="28"/>
      <c r="AA122" s="28"/>
      <c r="AB122" s="28"/>
      <c r="AC122" s="28"/>
      <c r="AG122" s="28"/>
      <c r="AH122" s="28"/>
      <c r="AI122" s="28"/>
      <c r="AJ122" s="28"/>
    </row>
    <row r="123" ht="12.75" outlineLevel="2"/>
    <row r="124" spans="5:36" ht="12.75" outlineLevel="2">
      <c r="E124" s="8"/>
      <c r="F124" s="8"/>
      <c r="G124" s="8"/>
      <c r="H124" s="8"/>
      <c r="K124" s="28"/>
      <c r="L124" s="28"/>
      <c r="M124" s="28"/>
      <c r="O124" s="28"/>
      <c r="P124" s="28"/>
      <c r="S124" s="28"/>
      <c r="T124" s="28"/>
      <c r="W124" s="28"/>
      <c r="X124" s="28"/>
      <c r="Y124" s="28"/>
      <c r="Z124" s="28"/>
      <c r="AA124" s="28"/>
      <c r="AB124" s="28"/>
      <c r="AC124" s="28"/>
      <c r="AG124" s="28"/>
      <c r="AH124" s="28"/>
      <c r="AI124" s="28"/>
      <c r="AJ124" s="28"/>
    </row>
    <row r="125" spans="1:36" ht="12.75" outlineLevel="1">
      <c r="A125" s="22"/>
      <c r="E125" s="8"/>
      <c r="F125" s="8"/>
      <c r="G125" s="8"/>
      <c r="H125" s="8"/>
      <c r="I125" s="22"/>
      <c r="K125" s="28"/>
      <c r="L125" s="28"/>
      <c r="M125" s="28"/>
      <c r="O125" s="28"/>
      <c r="P125" s="28"/>
      <c r="S125" s="28"/>
      <c r="T125" s="28"/>
      <c r="U125" s="22"/>
      <c r="W125" s="28"/>
      <c r="X125" s="28"/>
      <c r="Y125" s="28"/>
      <c r="Z125" s="28"/>
      <c r="AA125" s="28"/>
      <c r="AB125" s="28"/>
      <c r="AC125" s="28"/>
      <c r="AD125" s="22"/>
      <c r="AG125" s="28"/>
      <c r="AH125" s="28"/>
      <c r="AI125" s="28"/>
      <c r="AJ125" s="28"/>
    </row>
    <row r="126" ht="12.75" outlineLevel="2"/>
    <row r="127" ht="12.75" outlineLevel="2"/>
    <row r="128" ht="12.75" outlineLevel="2"/>
    <row r="129" ht="12.75" outlineLevel="2"/>
    <row r="130" ht="12.75" outlineLevel="2"/>
    <row r="131" ht="12.75" outlineLevel="2"/>
    <row r="132" ht="12.75" outlineLevel="2"/>
    <row r="133" ht="12.75" outlineLevel="2"/>
    <row r="134" ht="12.75" outlineLevel="2"/>
    <row r="135" spans="5:36" ht="12.75" outlineLevel="2">
      <c r="E135" s="8"/>
      <c r="F135" s="8"/>
      <c r="G135" s="8"/>
      <c r="H135" s="8"/>
      <c r="K135" s="28"/>
      <c r="L135" s="28"/>
      <c r="M135" s="28"/>
      <c r="O135" s="28"/>
      <c r="P135" s="28"/>
      <c r="S135" s="28"/>
      <c r="T135" s="28"/>
      <c r="W135" s="28"/>
      <c r="X135" s="28"/>
      <c r="Y135" s="28"/>
      <c r="Z135" s="28"/>
      <c r="AA135" s="28"/>
      <c r="AB135" s="28"/>
      <c r="AC135" s="28"/>
      <c r="AG135" s="28"/>
      <c r="AH135" s="28"/>
      <c r="AI135" s="28"/>
      <c r="AJ135" s="28"/>
    </row>
    <row r="136" ht="12.75" outlineLevel="2"/>
    <row r="137" spans="5:36" ht="12.75" outlineLevel="2">
      <c r="E137" s="8"/>
      <c r="F137" s="8"/>
      <c r="G137" s="8"/>
      <c r="H137" s="8"/>
      <c r="K137" s="28"/>
      <c r="L137" s="28"/>
      <c r="M137" s="28"/>
      <c r="O137" s="28"/>
      <c r="P137" s="28"/>
      <c r="S137" s="28"/>
      <c r="T137" s="28"/>
      <c r="W137" s="28"/>
      <c r="X137" s="28"/>
      <c r="Y137" s="28"/>
      <c r="Z137" s="28"/>
      <c r="AA137" s="28"/>
      <c r="AB137" s="28"/>
      <c r="AC137" s="28"/>
      <c r="AG137" s="28"/>
      <c r="AH137" s="28"/>
      <c r="AI137" s="28"/>
      <c r="AJ137" s="28"/>
    </row>
    <row r="138" spans="5:36" ht="12.75" outlineLevel="2">
      <c r="E138" s="8"/>
      <c r="F138" s="8"/>
      <c r="G138" s="8"/>
      <c r="H138" s="8"/>
      <c r="K138" s="28"/>
      <c r="L138" s="28"/>
      <c r="M138" s="28"/>
      <c r="O138" s="28"/>
      <c r="P138" s="28"/>
      <c r="S138" s="28"/>
      <c r="T138" s="28"/>
      <c r="W138" s="28"/>
      <c r="X138" s="28"/>
      <c r="Y138" s="28"/>
      <c r="Z138" s="28"/>
      <c r="AA138" s="28"/>
      <c r="AB138" s="28"/>
      <c r="AC138" s="28"/>
      <c r="AG138" s="28"/>
      <c r="AH138" s="28"/>
      <c r="AI138" s="28"/>
      <c r="AJ138" s="28"/>
    </row>
    <row r="139" ht="12.75" outlineLevel="2"/>
    <row r="140" ht="12.75" outlineLevel="2"/>
    <row r="141" ht="12.75" outlineLevel="2"/>
    <row r="142" ht="12.75" outlineLevel="2"/>
    <row r="143" ht="12.75" outlineLevel="2"/>
    <row r="144" spans="3:36" ht="12.75" outlineLevel="2">
      <c r="C144" s="28"/>
      <c r="E144" s="8"/>
      <c r="F144" s="8"/>
      <c r="G144" s="8"/>
      <c r="H144" s="8"/>
      <c r="K144" s="28"/>
      <c r="L144" s="28"/>
      <c r="M144" s="28"/>
      <c r="O144" s="28"/>
      <c r="P144" s="28"/>
      <c r="S144" s="28"/>
      <c r="T144" s="28"/>
      <c r="W144" s="28"/>
      <c r="X144" s="28"/>
      <c r="Y144" s="28"/>
      <c r="Z144" s="28"/>
      <c r="AA144" s="28"/>
      <c r="AB144" s="28"/>
      <c r="AC144" s="28"/>
      <c r="AG144" s="28"/>
      <c r="AH144" s="28"/>
      <c r="AI144" s="28"/>
      <c r="AJ144" s="28"/>
    </row>
    <row r="145" ht="12.75" outlineLevel="2"/>
    <row r="146" ht="12.75" outlineLevel="2"/>
    <row r="147" ht="12.75" outlineLevel="2"/>
    <row r="148" spans="16:36" ht="12.75" outlineLevel="2">
      <c r="P148" s="28"/>
      <c r="S148" s="28"/>
      <c r="T148" s="28"/>
      <c r="W148" s="28"/>
      <c r="X148" s="28"/>
      <c r="Y148" s="28"/>
      <c r="Z148" s="28"/>
      <c r="AA148" s="28"/>
      <c r="AB148" s="28"/>
      <c r="AC148" s="28"/>
      <c r="AG148" s="28"/>
      <c r="AH148" s="28"/>
      <c r="AI148" s="28"/>
      <c r="AJ148" s="28"/>
    </row>
    <row r="149" spans="1:36" ht="12.75" outlineLevel="1">
      <c r="A149" s="22"/>
      <c r="I149" s="22"/>
      <c r="P149" s="28"/>
      <c r="S149" s="28"/>
      <c r="T149" s="28"/>
      <c r="U149" s="22"/>
      <c r="W149" s="28"/>
      <c r="X149" s="28"/>
      <c r="Y149" s="28"/>
      <c r="Z149" s="28"/>
      <c r="AA149" s="28"/>
      <c r="AB149" s="28"/>
      <c r="AC149" s="28"/>
      <c r="AD149" s="22"/>
      <c r="AG149" s="28"/>
      <c r="AH149" s="28"/>
      <c r="AI149" s="28"/>
      <c r="AJ149" s="28"/>
    </row>
    <row r="150" ht="12.75" outlineLevel="2"/>
    <row r="151" ht="12.75" outlineLevel="2"/>
    <row r="152" ht="12.75" outlineLevel="2"/>
    <row r="153" ht="12.75" outlineLevel="2"/>
    <row r="154" ht="12.75" outlineLevel="2"/>
    <row r="155" ht="12.75" outlineLevel="2"/>
    <row r="156" ht="12.75" outlineLevel="2"/>
    <row r="157" ht="12.75" outlineLevel="2"/>
    <row r="158" ht="12.75" outlineLevel="2"/>
    <row r="159" ht="12.75" outlineLevel="2"/>
    <row r="160" ht="12.75" outlineLevel="2"/>
    <row r="161" ht="12.75" outlineLevel="2"/>
    <row r="162" ht="12.75" outlineLevel="2"/>
    <row r="163" ht="12.75" outlineLevel="2"/>
    <row r="164" spans="1:30" ht="12.75" outlineLevel="1">
      <c r="A164" s="22"/>
      <c r="I164" s="22"/>
      <c r="U164" s="22"/>
      <c r="AD164" s="22"/>
    </row>
    <row r="165" ht="12.75" outlineLevel="2"/>
    <row r="166" ht="12.75" outlineLevel="2"/>
    <row r="167" ht="12.75" outlineLevel="2"/>
    <row r="168" ht="12.75" outlineLevel="2"/>
    <row r="169" ht="12.75" outlineLevel="2"/>
    <row r="170" ht="12.75" outlineLevel="2"/>
    <row r="171" spans="5:36" ht="12.75" outlineLevel="2">
      <c r="E171" s="8"/>
      <c r="F171" s="8"/>
      <c r="G171" s="8"/>
      <c r="H171" s="8"/>
      <c r="K171" s="28"/>
      <c r="L171" s="28"/>
      <c r="M171" s="28"/>
      <c r="O171" s="28"/>
      <c r="P171" s="28"/>
      <c r="S171" s="28"/>
      <c r="T171" s="28"/>
      <c r="W171" s="28"/>
      <c r="X171" s="28"/>
      <c r="Y171" s="28"/>
      <c r="Z171" s="28"/>
      <c r="AA171" s="28"/>
      <c r="AB171" s="28"/>
      <c r="AC171" s="28"/>
      <c r="AG171" s="28"/>
      <c r="AH171" s="28"/>
      <c r="AI171" s="28"/>
      <c r="AJ171" s="28"/>
    </row>
    <row r="172" ht="12.75" outlineLevel="2"/>
    <row r="173" ht="12.75" outlineLevel="2"/>
    <row r="174" ht="12.75" outlineLevel="2"/>
    <row r="175" ht="12.75" outlineLevel="2"/>
    <row r="176" ht="12.75" outlineLevel="2"/>
    <row r="177" spans="3:36" ht="12.75" outlineLevel="2">
      <c r="C177" s="28"/>
      <c r="E177" s="8"/>
      <c r="F177" s="8"/>
      <c r="G177" s="8"/>
      <c r="H177" s="8"/>
      <c r="K177" s="28"/>
      <c r="L177" s="28"/>
      <c r="M177" s="28"/>
      <c r="O177" s="28"/>
      <c r="P177" s="28"/>
      <c r="S177" s="28"/>
      <c r="T177" s="28"/>
      <c r="W177" s="28"/>
      <c r="X177" s="28"/>
      <c r="Y177" s="28"/>
      <c r="Z177" s="28"/>
      <c r="AA177" s="28"/>
      <c r="AB177" s="28"/>
      <c r="AC177" s="28"/>
      <c r="AG177" s="28"/>
      <c r="AH177" s="28"/>
      <c r="AI177" s="28"/>
      <c r="AJ177" s="28"/>
    </row>
    <row r="178" ht="12.75" outlineLevel="2"/>
    <row r="179" ht="12.75" outlineLevel="2"/>
    <row r="180" ht="12.75" outlineLevel="2"/>
    <row r="181" ht="12.75" outlineLevel="2"/>
    <row r="182" ht="12.75" outlineLevel="2"/>
    <row r="183" ht="12.75" outlineLevel="2"/>
    <row r="184" ht="12.75" outlineLevel="2"/>
    <row r="185" spans="16:36" ht="12.75" outlineLevel="2">
      <c r="P185" s="28"/>
      <c r="S185" s="28"/>
      <c r="T185" s="28"/>
      <c r="W185" s="28"/>
      <c r="X185" s="28"/>
      <c r="Y185" s="28"/>
      <c r="Z185" s="28"/>
      <c r="AA185" s="28"/>
      <c r="AB185" s="28"/>
      <c r="AC185" s="28"/>
      <c r="AG185" s="28"/>
      <c r="AH185" s="28"/>
      <c r="AI185" s="28"/>
      <c r="AJ185" s="28"/>
    </row>
    <row r="186" ht="12.75" outlineLevel="2"/>
    <row r="187" ht="12.75" outlineLevel="2"/>
    <row r="188" ht="12.75" outlineLevel="2"/>
    <row r="189" spans="1:30" ht="12.75" outlineLevel="1">
      <c r="A189" s="22"/>
      <c r="I189" s="22"/>
      <c r="U189" s="22"/>
      <c r="AD189" s="22"/>
    </row>
    <row r="190" ht="12.75" outlineLevel="2"/>
    <row r="191" ht="12.75" outlineLevel="2"/>
    <row r="192" ht="12.75" outlineLevel="2"/>
    <row r="193" ht="12.75" outlineLevel="2"/>
    <row r="194" spans="3:36" ht="12.75" outlineLevel="2">
      <c r="C194" s="28"/>
      <c r="E194" s="8"/>
      <c r="F194" s="8"/>
      <c r="G194" s="8"/>
      <c r="H194" s="8"/>
      <c r="K194" s="28"/>
      <c r="L194" s="28"/>
      <c r="M194" s="28"/>
      <c r="O194" s="28"/>
      <c r="P194" s="28"/>
      <c r="S194" s="28"/>
      <c r="T194" s="28"/>
      <c r="W194" s="28"/>
      <c r="X194" s="28"/>
      <c r="Y194" s="28"/>
      <c r="Z194" s="28"/>
      <c r="AA194" s="28"/>
      <c r="AB194" s="28"/>
      <c r="AC194" s="28"/>
      <c r="AG194" s="28"/>
      <c r="AH194" s="28"/>
      <c r="AI194" s="28"/>
      <c r="AJ194" s="28"/>
    </row>
    <row r="195" spans="5:36" ht="12.75" outlineLevel="2">
      <c r="E195" s="8"/>
      <c r="F195" s="8"/>
      <c r="G195" s="8"/>
      <c r="H195" s="8"/>
      <c r="K195" s="28"/>
      <c r="L195" s="28"/>
      <c r="M195" s="28"/>
      <c r="O195" s="28"/>
      <c r="P195" s="28"/>
      <c r="S195" s="28"/>
      <c r="T195" s="28"/>
      <c r="W195" s="28"/>
      <c r="X195" s="28"/>
      <c r="Y195" s="28"/>
      <c r="Z195" s="28"/>
      <c r="AA195" s="28"/>
      <c r="AB195" s="28"/>
      <c r="AC195" s="28"/>
      <c r="AG195" s="28"/>
      <c r="AH195" s="28"/>
      <c r="AI195" s="28"/>
      <c r="AJ195" s="28"/>
    </row>
    <row r="196" ht="12.75" outlineLevel="2"/>
    <row r="197" ht="12.75" outlineLevel="2"/>
    <row r="198" ht="12.75" outlineLevel="2"/>
    <row r="199" spans="5:36" ht="12.75" outlineLevel="2">
      <c r="E199" s="8"/>
      <c r="F199" s="8"/>
      <c r="G199" s="8"/>
      <c r="H199" s="8"/>
      <c r="K199" s="28"/>
      <c r="L199" s="28"/>
      <c r="M199" s="28"/>
      <c r="O199" s="28"/>
      <c r="P199" s="28"/>
      <c r="S199" s="28"/>
      <c r="T199" s="28"/>
      <c r="W199" s="28"/>
      <c r="X199" s="28"/>
      <c r="Y199" s="28"/>
      <c r="Z199" s="28"/>
      <c r="AA199" s="28"/>
      <c r="AB199" s="28"/>
      <c r="AC199" s="28"/>
      <c r="AG199" s="28"/>
      <c r="AH199" s="28"/>
      <c r="AI199" s="28"/>
      <c r="AJ199" s="28"/>
    </row>
    <row r="200" ht="12.75" outlineLevel="2"/>
    <row r="201" ht="12.75" outlineLevel="2"/>
    <row r="202" ht="12.75" outlineLevel="2"/>
    <row r="203" ht="12.75" outlineLevel="2"/>
    <row r="204" ht="12.75" outlineLevel="2"/>
    <row r="205" ht="12.75" outlineLevel="2"/>
    <row r="206" ht="12.75" outlineLevel="2"/>
    <row r="207" ht="12.75" outlineLevel="2"/>
    <row r="208" ht="12.75" outlineLevel="2"/>
    <row r="209" ht="12.75" outlineLevel="2"/>
    <row r="210" ht="12.75" outlineLevel="2"/>
    <row r="211" spans="1:30" ht="12.75" outlineLevel="1">
      <c r="A211" s="22"/>
      <c r="I211" s="22"/>
      <c r="U211" s="22"/>
      <c r="AD211" s="22"/>
    </row>
    <row r="212" ht="12.75" outlineLevel="2"/>
    <row r="213" ht="12.75" outlineLevel="2"/>
    <row r="214" ht="12.75" outlineLevel="2"/>
    <row r="215" ht="12.75" outlineLevel="2"/>
    <row r="216" ht="12.75" outlineLevel="2"/>
    <row r="217" spans="5:36" ht="12.75" outlineLevel="2">
      <c r="E217" s="8"/>
      <c r="F217" s="8"/>
      <c r="G217" s="8"/>
      <c r="H217" s="8"/>
      <c r="K217" s="28"/>
      <c r="L217" s="28"/>
      <c r="M217" s="28"/>
      <c r="O217" s="28"/>
      <c r="P217" s="28"/>
      <c r="S217" s="28"/>
      <c r="T217" s="28"/>
      <c r="W217" s="28"/>
      <c r="X217" s="28"/>
      <c r="Y217" s="28"/>
      <c r="Z217" s="28"/>
      <c r="AA217" s="28"/>
      <c r="AB217" s="28"/>
      <c r="AC217" s="28"/>
      <c r="AG217" s="28"/>
      <c r="AH217" s="28"/>
      <c r="AI217" s="28"/>
      <c r="AJ217" s="28"/>
    </row>
    <row r="218" ht="12.75" outlineLevel="2"/>
    <row r="219" ht="12.75" outlineLevel="2"/>
    <row r="220" ht="12.75" outlineLevel="2"/>
    <row r="221" ht="12.75" outlineLevel="2"/>
    <row r="222" ht="12.75" outlineLevel="2"/>
    <row r="223" ht="12.75" outlineLevel="2"/>
    <row r="224" ht="12.75" outlineLevel="2"/>
    <row r="225" ht="12.75" outlineLevel="2"/>
    <row r="226" ht="12.75" outlineLevel="2"/>
    <row r="227" spans="5:36" ht="12.75" outlineLevel="2">
      <c r="E227" s="8"/>
      <c r="F227" s="8"/>
      <c r="G227" s="8"/>
      <c r="H227" s="8"/>
      <c r="K227" s="28"/>
      <c r="L227" s="28"/>
      <c r="M227" s="28"/>
      <c r="O227" s="28"/>
      <c r="P227" s="28"/>
      <c r="S227" s="28"/>
      <c r="T227" s="28"/>
      <c r="W227" s="28"/>
      <c r="X227" s="28"/>
      <c r="Y227" s="28"/>
      <c r="Z227" s="28"/>
      <c r="AA227" s="28"/>
      <c r="AB227" s="28"/>
      <c r="AC227" s="28"/>
      <c r="AG227" s="28"/>
      <c r="AH227" s="28"/>
      <c r="AI227" s="28"/>
      <c r="AJ227" s="28"/>
    </row>
    <row r="228" ht="12.75" outlineLevel="2"/>
    <row r="229" ht="12.75" outlineLevel="2"/>
    <row r="230" ht="12.75" outlineLevel="2"/>
    <row r="231" ht="12.75" outlineLevel="2"/>
    <row r="232" ht="12.75" outlineLevel="2"/>
    <row r="233" ht="12.75" outlineLevel="2"/>
    <row r="234" ht="12.75" outlineLevel="2"/>
    <row r="235" spans="5:36" ht="12.75" outlineLevel="2">
      <c r="E235" s="8"/>
      <c r="F235" s="8"/>
      <c r="G235" s="8"/>
      <c r="H235" s="8"/>
      <c r="K235" s="28"/>
      <c r="L235" s="28"/>
      <c r="M235" s="28"/>
      <c r="O235" s="28"/>
      <c r="P235" s="28"/>
      <c r="S235" s="28"/>
      <c r="T235" s="28"/>
      <c r="W235" s="28"/>
      <c r="X235" s="28"/>
      <c r="Y235" s="28"/>
      <c r="Z235" s="28"/>
      <c r="AA235" s="28"/>
      <c r="AB235" s="28"/>
      <c r="AC235" s="28"/>
      <c r="AG235" s="28"/>
      <c r="AH235" s="28"/>
      <c r="AI235" s="28"/>
      <c r="AJ235" s="28"/>
    </row>
    <row r="236" spans="5:36" ht="12.75" outlineLevel="2">
      <c r="E236" s="8"/>
      <c r="F236" s="8"/>
      <c r="G236" s="8"/>
      <c r="H236" s="8"/>
      <c r="K236" s="28"/>
      <c r="L236" s="28"/>
      <c r="M236" s="28"/>
      <c r="O236" s="28"/>
      <c r="P236" s="28"/>
      <c r="S236" s="28"/>
      <c r="T236" s="28"/>
      <c r="W236" s="28"/>
      <c r="X236" s="28"/>
      <c r="Y236" s="28"/>
      <c r="Z236" s="28"/>
      <c r="AA236" s="28"/>
      <c r="AB236" s="28"/>
      <c r="AC236" s="28"/>
      <c r="AG236" s="28"/>
      <c r="AH236" s="28"/>
      <c r="AI236" s="28"/>
      <c r="AJ236" s="28"/>
    </row>
    <row r="237" spans="5:36" ht="12.75" outlineLevel="2">
      <c r="E237" s="8"/>
      <c r="F237" s="8"/>
      <c r="G237" s="8"/>
      <c r="H237" s="8"/>
      <c r="K237" s="28"/>
      <c r="L237" s="28"/>
      <c r="M237" s="28"/>
      <c r="O237" s="28"/>
      <c r="P237" s="28"/>
      <c r="S237" s="28"/>
      <c r="T237" s="28"/>
      <c r="W237" s="28"/>
      <c r="X237" s="28"/>
      <c r="Y237" s="28"/>
      <c r="Z237" s="28"/>
      <c r="AA237" s="28"/>
      <c r="AB237" s="28"/>
      <c r="AC237" s="28"/>
      <c r="AG237" s="28"/>
      <c r="AH237" s="28"/>
      <c r="AI237" s="28"/>
      <c r="AJ237" s="28"/>
    </row>
    <row r="238" spans="5:36" ht="12.75" outlineLevel="2">
      <c r="E238" s="8"/>
      <c r="F238" s="8"/>
      <c r="G238" s="8"/>
      <c r="H238" s="8"/>
      <c r="K238" s="28"/>
      <c r="L238" s="28"/>
      <c r="M238" s="28"/>
      <c r="O238" s="28"/>
      <c r="P238" s="28"/>
      <c r="S238" s="28"/>
      <c r="T238" s="28"/>
      <c r="W238" s="28"/>
      <c r="X238" s="28"/>
      <c r="Y238" s="28"/>
      <c r="Z238" s="28"/>
      <c r="AA238" s="28"/>
      <c r="AB238" s="28"/>
      <c r="AC238" s="28"/>
      <c r="AG238" s="28"/>
      <c r="AH238" s="28"/>
      <c r="AI238" s="28"/>
      <c r="AJ238" s="28"/>
    </row>
    <row r="239" spans="1:36" ht="12.75" outlineLevel="1">
      <c r="A239" s="22"/>
      <c r="E239" s="8"/>
      <c r="F239" s="8"/>
      <c r="G239" s="8"/>
      <c r="H239" s="8"/>
      <c r="I239" s="22"/>
      <c r="K239" s="28"/>
      <c r="L239" s="28"/>
      <c r="M239" s="28"/>
      <c r="O239" s="28"/>
      <c r="P239" s="28"/>
      <c r="S239" s="28"/>
      <c r="T239" s="28"/>
      <c r="U239" s="22"/>
      <c r="W239" s="28"/>
      <c r="X239" s="28"/>
      <c r="Y239" s="28"/>
      <c r="Z239" s="28"/>
      <c r="AA239" s="28"/>
      <c r="AB239" s="28"/>
      <c r="AC239" s="28"/>
      <c r="AD239" s="22"/>
      <c r="AG239" s="28"/>
      <c r="AH239" s="28"/>
      <c r="AI239" s="28"/>
      <c r="AJ239" s="28"/>
    </row>
    <row r="240" ht="12.75" outlineLevel="2"/>
    <row r="241" ht="12.75" outlineLevel="2"/>
    <row r="242" spans="5:36" ht="12.75" outlineLevel="2">
      <c r="E242" s="8"/>
      <c r="F242" s="8"/>
      <c r="G242" s="8"/>
      <c r="H242" s="8"/>
      <c r="K242" s="28"/>
      <c r="L242" s="28"/>
      <c r="M242" s="28"/>
      <c r="O242" s="28"/>
      <c r="P242" s="28"/>
      <c r="S242" s="28"/>
      <c r="T242" s="28"/>
      <c r="W242" s="28"/>
      <c r="X242" s="28"/>
      <c r="Y242" s="28"/>
      <c r="Z242" s="28"/>
      <c r="AA242" s="28"/>
      <c r="AB242" s="28"/>
      <c r="AC242" s="28"/>
      <c r="AG242" s="28"/>
      <c r="AH242" s="28"/>
      <c r="AI242" s="28"/>
      <c r="AJ242" s="28"/>
    </row>
    <row r="243" ht="12.75" outlineLevel="2"/>
    <row r="244" spans="3:36" ht="12.75" outlineLevel="2">
      <c r="C244" s="28"/>
      <c r="E244" s="8"/>
      <c r="F244" s="8"/>
      <c r="G244" s="8"/>
      <c r="H244" s="8"/>
      <c r="K244" s="28"/>
      <c r="L244" s="28"/>
      <c r="M244" s="28"/>
      <c r="O244" s="28"/>
      <c r="P244" s="28"/>
      <c r="S244" s="28"/>
      <c r="T244" s="28"/>
      <c r="W244" s="28"/>
      <c r="X244" s="28"/>
      <c r="Y244" s="28"/>
      <c r="Z244" s="28"/>
      <c r="AA244" s="28"/>
      <c r="AB244" s="28"/>
      <c r="AC244" s="28"/>
      <c r="AG244" s="28"/>
      <c r="AH244" s="28"/>
      <c r="AI244" s="28"/>
      <c r="AJ244" s="28"/>
    </row>
    <row r="245" ht="12.75" outlineLevel="2"/>
    <row r="246" spans="5:36" ht="12.75" outlineLevel="2">
      <c r="E246" s="8"/>
      <c r="F246" s="8"/>
      <c r="G246" s="8"/>
      <c r="H246" s="8"/>
      <c r="K246" s="28"/>
      <c r="L246" s="28"/>
      <c r="M246" s="28"/>
      <c r="O246" s="28"/>
      <c r="P246" s="28"/>
      <c r="S246" s="28"/>
      <c r="T246" s="28"/>
      <c r="W246" s="28"/>
      <c r="X246" s="28"/>
      <c r="Y246" s="28"/>
      <c r="Z246" s="28"/>
      <c r="AA246" s="28"/>
      <c r="AB246" s="28"/>
      <c r="AC246" s="28"/>
      <c r="AG246" s="28"/>
      <c r="AH246" s="28"/>
      <c r="AI246" s="28"/>
      <c r="AJ246" s="28"/>
    </row>
    <row r="247" spans="5:36" ht="12.75" outlineLevel="2">
      <c r="E247" s="8"/>
      <c r="F247" s="8"/>
      <c r="G247" s="8"/>
      <c r="H247" s="8"/>
      <c r="K247" s="28"/>
      <c r="L247" s="28"/>
      <c r="M247" s="28"/>
      <c r="O247" s="28"/>
      <c r="P247" s="28"/>
      <c r="S247" s="28"/>
      <c r="T247" s="28"/>
      <c r="W247" s="28"/>
      <c r="X247" s="28"/>
      <c r="Y247" s="28"/>
      <c r="Z247" s="28"/>
      <c r="AA247" s="28"/>
      <c r="AB247" s="28"/>
      <c r="AC247" s="28"/>
      <c r="AG247" s="28"/>
      <c r="AH247" s="28"/>
      <c r="AI247" s="28"/>
      <c r="AJ247" s="28"/>
    </row>
    <row r="248" ht="12.75" outlineLevel="2"/>
    <row r="249" ht="12.75" outlineLevel="2"/>
    <row r="250" ht="12.75" outlineLevel="2"/>
    <row r="251" ht="12.75" outlineLevel="2"/>
    <row r="252" ht="12.75" outlineLevel="2"/>
    <row r="253" ht="12.75" outlineLevel="2"/>
    <row r="254" ht="12.75" outlineLevel="2"/>
    <row r="255" ht="12.75" outlineLevel="2"/>
    <row r="256" spans="1:30" ht="12.75" outlineLevel="1">
      <c r="A256" s="22"/>
      <c r="I256" s="22"/>
      <c r="U256" s="22"/>
      <c r="AD256" s="22"/>
    </row>
    <row r="257" ht="12.75" outlineLevel="2"/>
    <row r="258" spans="1:30" ht="12.75" outlineLevel="1">
      <c r="A258" s="22"/>
      <c r="I258" s="22"/>
      <c r="U258" s="22"/>
      <c r="AD258" s="22"/>
    </row>
    <row r="259" ht="12.75" outlineLevel="2"/>
    <row r="260" spans="5:36" ht="12.75" outlineLevel="2">
      <c r="E260" s="8"/>
      <c r="F260" s="8"/>
      <c r="G260" s="8"/>
      <c r="H260" s="8"/>
      <c r="K260" s="28"/>
      <c r="L260" s="28"/>
      <c r="M260" s="28"/>
      <c r="O260" s="28"/>
      <c r="P260" s="28"/>
      <c r="S260" s="28"/>
      <c r="T260" s="28"/>
      <c r="W260" s="28"/>
      <c r="X260" s="28"/>
      <c r="Y260" s="28"/>
      <c r="Z260" s="28"/>
      <c r="AA260" s="28"/>
      <c r="AB260" s="28"/>
      <c r="AC260" s="28"/>
      <c r="AG260" s="28"/>
      <c r="AH260" s="28"/>
      <c r="AI260" s="28"/>
      <c r="AJ260" s="28"/>
    </row>
    <row r="261" ht="12.75" outlineLevel="2"/>
    <row r="262" spans="3:36" ht="12.75" outlineLevel="2">
      <c r="C262" s="28"/>
      <c r="E262" s="8"/>
      <c r="F262" s="8"/>
      <c r="G262" s="8"/>
      <c r="H262" s="8"/>
      <c r="K262" s="28"/>
      <c r="L262" s="28"/>
      <c r="M262" s="28"/>
      <c r="O262" s="28"/>
      <c r="P262" s="28"/>
      <c r="S262" s="28"/>
      <c r="T262" s="28"/>
      <c r="W262" s="28"/>
      <c r="X262" s="28"/>
      <c r="Y262" s="28"/>
      <c r="Z262" s="28"/>
      <c r="AA262" s="28"/>
      <c r="AB262" s="28"/>
      <c r="AC262" s="28"/>
      <c r="AG262" s="28"/>
      <c r="AH262" s="28"/>
      <c r="AI262" s="28"/>
      <c r="AJ262" s="28"/>
    </row>
    <row r="263" ht="12.75" outlineLevel="2"/>
    <row r="264" ht="12.75" outlineLevel="2"/>
    <row r="265" ht="12.75" outlineLevel="2"/>
    <row r="266" ht="12.75" outlineLevel="2"/>
    <row r="267" ht="12.75" outlineLevel="2"/>
    <row r="268" ht="12.75" outlineLevel="2"/>
    <row r="269" ht="12.75" outlineLevel="2"/>
    <row r="270" ht="12.75" outlineLevel="2"/>
    <row r="271" ht="12.75" outlineLevel="2"/>
    <row r="272" ht="12.75" outlineLevel="2"/>
    <row r="273" ht="12.75" outlineLevel="2"/>
    <row r="274" ht="12.75" outlineLevel="2"/>
    <row r="275" ht="12.75" outlineLevel="2"/>
    <row r="276" ht="12.75" outlineLevel="2"/>
    <row r="277" ht="12.75" outlineLevel="2"/>
    <row r="278" spans="16:36" ht="12.75" outlineLevel="2">
      <c r="P278" s="28"/>
      <c r="S278" s="28"/>
      <c r="T278" s="28"/>
      <c r="W278" s="28"/>
      <c r="X278" s="28"/>
      <c r="Y278" s="28"/>
      <c r="Z278" s="28"/>
      <c r="AA278" s="28"/>
      <c r="AB278" s="28"/>
      <c r="AC278" s="28"/>
      <c r="AG278" s="28"/>
      <c r="AH278" s="28"/>
      <c r="AI278" s="28"/>
      <c r="AJ278" s="28"/>
    </row>
    <row r="279" ht="12.75" outlineLevel="2"/>
    <row r="280" spans="2:36" ht="12.75" outlineLevel="2">
      <c r="B280" s="28"/>
      <c r="C280" s="28"/>
      <c r="E280" s="8"/>
      <c r="F280" s="8"/>
      <c r="G280" s="8"/>
      <c r="H280" s="8"/>
      <c r="J280" s="28"/>
      <c r="K280" s="28"/>
      <c r="L280" s="28"/>
      <c r="M280" s="28"/>
      <c r="O280" s="28"/>
      <c r="P280" s="28"/>
      <c r="S280" s="28"/>
      <c r="T280" s="28"/>
      <c r="V280" s="28"/>
      <c r="W280" s="28"/>
      <c r="X280" s="28"/>
      <c r="Y280" s="28"/>
      <c r="Z280" s="28"/>
      <c r="AA280" s="28"/>
      <c r="AB280" s="28"/>
      <c r="AC280" s="28"/>
      <c r="AE280" s="28"/>
      <c r="AG280" s="28"/>
      <c r="AH280" s="28"/>
      <c r="AI280" s="28"/>
      <c r="AJ280" s="28"/>
    </row>
    <row r="281" ht="12.75" outlineLevel="2"/>
    <row r="282" ht="12.75" outlineLevel="2"/>
    <row r="283" ht="12.75" outlineLevel="2"/>
    <row r="284" ht="12.75" outlineLevel="2"/>
    <row r="285" spans="2:36" ht="12.75" outlineLevel="2">
      <c r="B285" s="28"/>
      <c r="C285" s="28"/>
      <c r="E285" s="8"/>
      <c r="F285" s="8"/>
      <c r="G285" s="8"/>
      <c r="H285" s="8"/>
      <c r="J285" s="28"/>
      <c r="K285" s="28"/>
      <c r="L285" s="28"/>
      <c r="M285" s="28"/>
      <c r="O285" s="28"/>
      <c r="P285" s="28"/>
      <c r="S285" s="28"/>
      <c r="T285" s="28"/>
      <c r="V285" s="28"/>
      <c r="W285" s="28"/>
      <c r="X285" s="28"/>
      <c r="Y285" s="28"/>
      <c r="Z285" s="28"/>
      <c r="AA285" s="28"/>
      <c r="AB285" s="28"/>
      <c r="AC285" s="28"/>
      <c r="AE285" s="28"/>
      <c r="AG285" s="28"/>
      <c r="AH285" s="28"/>
      <c r="AI285" s="28"/>
      <c r="AJ285" s="28"/>
    </row>
    <row r="286" ht="12.75" outlineLevel="2"/>
    <row r="287" ht="12.75" outlineLevel="2"/>
    <row r="288" ht="12.75" outlineLevel="2"/>
    <row r="289" spans="5:36" ht="12.75" outlineLevel="2">
      <c r="E289" s="8"/>
      <c r="F289" s="8"/>
      <c r="G289" s="8"/>
      <c r="H289" s="8"/>
      <c r="K289" s="28"/>
      <c r="L289" s="28"/>
      <c r="M289" s="28"/>
      <c r="O289" s="28"/>
      <c r="P289" s="28"/>
      <c r="S289" s="28"/>
      <c r="T289" s="28"/>
      <c r="W289" s="28"/>
      <c r="X289" s="28"/>
      <c r="Y289" s="28"/>
      <c r="Z289" s="28"/>
      <c r="AA289" s="28"/>
      <c r="AB289" s="28"/>
      <c r="AC289" s="28"/>
      <c r="AG289" s="28"/>
      <c r="AH289" s="28"/>
      <c r="AI289" s="28"/>
      <c r="AJ289" s="28"/>
    </row>
    <row r="290" ht="12.75" outlineLevel="2"/>
    <row r="291" ht="12.75" outlineLevel="2"/>
    <row r="292" ht="12.75" outlineLevel="2"/>
    <row r="293" ht="12.75" outlineLevel="2"/>
    <row r="294" spans="5:36" ht="12.75" outlineLevel="2">
      <c r="E294" s="8"/>
      <c r="F294" s="8"/>
      <c r="G294" s="8"/>
      <c r="H294" s="8"/>
      <c r="K294" s="28"/>
      <c r="L294" s="28"/>
      <c r="M294" s="28"/>
      <c r="O294" s="28"/>
      <c r="P294" s="28"/>
      <c r="S294" s="28"/>
      <c r="T294" s="28"/>
      <c r="W294" s="28"/>
      <c r="X294" s="28"/>
      <c r="Y294" s="28"/>
      <c r="Z294" s="28"/>
      <c r="AA294" s="28"/>
      <c r="AB294" s="28"/>
      <c r="AC294" s="28"/>
      <c r="AG294" s="28"/>
      <c r="AH294" s="28"/>
      <c r="AI294" s="28"/>
      <c r="AJ294" s="28"/>
    </row>
    <row r="295" ht="12.75" outlineLevel="2"/>
    <row r="296" ht="12.75" outlineLevel="2"/>
    <row r="297" ht="12.75" outlineLevel="2"/>
    <row r="298" ht="12.75" outlineLevel="2"/>
    <row r="299" ht="12.75" outlineLevel="2"/>
    <row r="300" ht="12.75" outlineLevel="2"/>
    <row r="301" ht="12.75" outlineLevel="2"/>
    <row r="302" ht="12.75" outlineLevel="2"/>
    <row r="303" spans="1:30" ht="12.75" outlineLevel="1">
      <c r="A303" s="22"/>
      <c r="I303" s="22"/>
      <c r="U303" s="22"/>
      <c r="AD303" s="22"/>
    </row>
    <row r="304" ht="12.75" outlineLevel="2"/>
    <row r="305" spans="5:36" ht="12.75" outlineLevel="2">
      <c r="E305" s="8"/>
      <c r="F305" s="8"/>
      <c r="G305" s="8"/>
      <c r="H305" s="8"/>
      <c r="K305" s="28"/>
      <c r="L305" s="28"/>
      <c r="M305" s="28"/>
      <c r="O305" s="28"/>
      <c r="P305" s="28"/>
      <c r="S305" s="28"/>
      <c r="T305" s="28"/>
      <c r="W305" s="28"/>
      <c r="X305" s="28"/>
      <c r="Y305" s="28"/>
      <c r="Z305" s="28"/>
      <c r="AA305" s="28"/>
      <c r="AB305" s="28"/>
      <c r="AC305" s="28"/>
      <c r="AG305" s="28"/>
      <c r="AH305" s="28"/>
      <c r="AI305" s="28"/>
      <c r="AJ305" s="28"/>
    </row>
    <row r="306" spans="5:36" ht="12.75" outlineLevel="2">
      <c r="E306" s="8"/>
      <c r="F306" s="8"/>
      <c r="G306" s="8"/>
      <c r="H306" s="8"/>
      <c r="K306" s="28"/>
      <c r="L306" s="28"/>
      <c r="M306" s="28"/>
      <c r="O306" s="28"/>
      <c r="P306" s="28"/>
      <c r="S306" s="28"/>
      <c r="T306" s="28"/>
      <c r="W306" s="28"/>
      <c r="X306" s="28"/>
      <c r="Y306" s="28"/>
      <c r="Z306" s="28"/>
      <c r="AA306" s="28"/>
      <c r="AB306" s="28"/>
      <c r="AC306" s="28"/>
      <c r="AG306" s="28"/>
      <c r="AH306" s="28"/>
      <c r="AI306" s="28"/>
      <c r="AJ306" s="28"/>
    </row>
    <row r="307" ht="12.75" outlineLevel="2"/>
    <row r="308" spans="5:36" ht="12.75" outlineLevel="2">
      <c r="E308" s="8"/>
      <c r="F308" s="8"/>
      <c r="G308" s="8"/>
      <c r="H308" s="8"/>
      <c r="K308" s="28"/>
      <c r="L308" s="28"/>
      <c r="M308" s="28"/>
      <c r="O308" s="28"/>
      <c r="P308" s="28"/>
      <c r="S308" s="28"/>
      <c r="T308" s="28"/>
      <c r="W308" s="28"/>
      <c r="X308" s="28"/>
      <c r="Y308" s="28"/>
      <c r="Z308" s="28"/>
      <c r="AA308" s="28"/>
      <c r="AB308" s="28"/>
      <c r="AC308" s="28"/>
      <c r="AG308" s="28"/>
      <c r="AH308" s="28"/>
      <c r="AI308" s="28"/>
      <c r="AJ308" s="28"/>
    </row>
    <row r="309" ht="12.75" outlineLevel="2"/>
    <row r="310" spans="3:36" ht="12.75" outlineLevel="2">
      <c r="C310" s="28"/>
      <c r="E310" s="8"/>
      <c r="F310" s="8"/>
      <c r="G310" s="8"/>
      <c r="H310" s="8"/>
      <c r="K310" s="28"/>
      <c r="L310" s="28"/>
      <c r="M310" s="28"/>
      <c r="O310" s="28"/>
      <c r="P310" s="28"/>
      <c r="S310" s="28"/>
      <c r="T310" s="28"/>
      <c r="W310" s="28"/>
      <c r="X310" s="28"/>
      <c r="Y310" s="28"/>
      <c r="Z310" s="28"/>
      <c r="AA310" s="28"/>
      <c r="AB310" s="28"/>
      <c r="AC310" s="28"/>
      <c r="AG310" s="28"/>
      <c r="AH310" s="28"/>
      <c r="AI310" s="28"/>
      <c r="AJ310" s="28"/>
    </row>
    <row r="311" ht="12.75" outlineLevel="2"/>
    <row r="312" ht="12.75" outlineLevel="2"/>
    <row r="313" ht="12.75" outlineLevel="2"/>
    <row r="314" ht="12.75" outlineLevel="2"/>
    <row r="315" spans="5:36" ht="12.75" outlineLevel="2">
      <c r="E315" s="8"/>
      <c r="F315" s="8"/>
      <c r="G315" s="8"/>
      <c r="H315" s="8"/>
      <c r="K315" s="28"/>
      <c r="L315" s="28"/>
      <c r="M315" s="28"/>
      <c r="O315" s="28"/>
      <c r="P315" s="28"/>
      <c r="S315" s="28"/>
      <c r="T315" s="28"/>
      <c r="W315" s="28"/>
      <c r="X315" s="28"/>
      <c r="Y315" s="28"/>
      <c r="Z315" s="28"/>
      <c r="AA315" s="28"/>
      <c r="AB315" s="28"/>
      <c r="AC315" s="28"/>
      <c r="AG315" s="28"/>
      <c r="AH315" s="28"/>
      <c r="AI315" s="28"/>
      <c r="AJ315" s="28"/>
    </row>
    <row r="316" ht="12.75" outlineLevel="2"/>
    <row r="317" ht="12.75" outlineLevel="2"/>
    <row r="318" ht="12.75" outlineLevel="2"/>
    <row r="319" spans="5:36" ht="12.75" outlineLevel="2">
      <c r="E319" s="8"/>
      <c r="F319" s="8"/>
      <c r="G319" s="8"/>
      <c r="H319" s="8"/>
      <c r="K319" s="28"/>
      <c r="L319" s="28"/>
      <c r="M319" s="28"/>
      <c r="O319" s="28"/>
      <c r="P319" s="28"/>
      <c r="S319" s="28"/>
      <c r="T319" s="28"/>
      <c r="W319" s="28"/>
      <c r="X319" s="28"/>
      <c r="Y319" s="28"/>
      <c r="Z319" s="28"/>
      <c r="AA319" s="28"/>
      <c r="AB319" s="28"/>
      <c r="AC319" s="28"/>
      <c r="AG319" s="28"/>
      <c r="AH319" s="28"/>
      <c r="AI319" s="28"/>
      <c r="AJ319" s="28"/>
    </row>
    <row r="320" ht="12.75" outlineLevel="2"/>
    <row r="321" spans="1:30" ht="12.75" outlineLevel="1">
      <c r="A321" s="22"/>
      <c r="I321" s="22"/>
      <c r="U321" s="22"/>
      <c r="AD321" s="22"/>
    </row>
    <row r="322" ht="12.75" outlineLevel="2"/>
    <row r="323" ht="12.75" outlineLevel="2"/>
    <row r="324" ht="12.75" outlineLevel="2"/>
    <row r="325" ht="12.75" outlineLevel="2"/>
    <row r="326" ht="12.75" outlineLevel="2"/>
    <row r="327" ht="12.75" outlineLevel="2"/>
    <row r="328" ht="12.75" outlineLevel="2"/>
    <row r="329" spans="5:36" ht="12.75" outlineLevel="2">
      <c r="E329" s="8"/>
      <c r="F329" s="8"/>
      <c r="G329" s="8"/>
      <c r="H329" s="8"/>
      <c r="K329" s="28"/>
      <c r="L329" s="28"/>
      <c r="M329" s="28"/>
      <c r="O329" s="28"/>
      <c r="P329" s="28"/>
      <c r="S329" s="28"/>
      <c r="T329" s="28"/>
      <c r="W329" s="28"/>
      <c r="X329" s="28"/>
      <c r="Y329" s="28"/>
      <c r="Z329" s="28"/>
      <c r="AA329" s="28"/>
      <c r="AB329" s="28"/>
      <c r="AC329" s="28"/>
      <c r="AG329" s="28"/>
      <c r="AH329" s="28"/>
      <c r="AI329" s="28"/>
      <c r="AJ329" s="28"/>
    </row>
    <row r="330" ht="12.75" outlineLevel="2"/>
    <row r="331" ht="12.75" outlineLevel="2"/>
    <row r="332" ht="12.75" outlineLevel="2"/>
    <row r="333" spans="5:36" ht="12.75" outlineLevel="2">
      <c r="E333" s="8"/>
      <c r="F333" s="8"/>
      <c r="G333" s="8"/>
      <c r="H333" s="8"/>
      <c r="K333" s="28"/>
      <c r="L333" s="28"/>
      <c r="M333" s="28"/>
      <c r="O333" s="28"/>
      <c r="P333" s="28"/>
      <c r="S333" s="28"/>
      <c r="T333" s="28"/>
      <c r="W333" s="28"/>
      <c r="X333" s="28"/>
      <c r="Y333" s="28"/>
      <c r="Z333" s="28"/>
      <c r="AA333" s="28"/>
      <c r="AB333" s="28"/>
      <c r="AC333" s="28"/>
      <c r="AG333" s="28"/>
      <c r="AH333" s="28"/>
      <c r="AI333" s="28"/>
      <c r="AJ333" s="28"/>
    </row>
    <row r="334" ht="12.75" outlineLevel="2"/>
    <row r="335" ht="12.75" outlineLevel="2"/>
    <row r="336" ht="12.75" outlineLevel="2"/>
    <row r="337" ht="12.75" outlineLevel="2"/>
    <row r="338" spans="5:36" ht="12.75" outlineLevel="2">
      <c r="E338" s="8"/>
      <c r="F338" s="8"/>
      <c r="G338" s="8"/>
      <c r="H338" s="8"/>
      <c r="K338" s="28"/>
      <c r="L338" s="28"/>
      <c r="M338" s="28"/>
      <c r="O338" s="28"/>
      <c r="P338" s="28"/>
      <c r="S338" s="28"/>
      <c r="T338" s="28"/>
      <c r="W338" s="28"/>
      <c r="X338" s="28"/>
      <c r="Y338" s="28"/>
      <c r="Z338" s="28"/>
      <c r="AA338" s="28"/>
      <c r="AB338" s="28"/>
      <c r="AC338" s="28"/>
      <c r="AG338" s="28"/>
      <c r="AH338" s="28"/>
      <c r="AI338" s="28"/>
      <c r="AJ338" s="28"/>
    </row>
    <row r="339" ht="12.75" outlineLevel="2"/>
    <row r="340" ht="12.75" outlineLevel="2"/>
    <row r="341" ht="12.75" outlineLevel="2"/>
    <row r="342" ht="12.75" outlineLevel="2"/>
    <row r="343" spans="1:30" ht="12.75" outlineLevel="1">
      <c r="A343" s="22"/>
      <c r="I343" s="22"/>
      <c r="U343" s="22"/>
      <c r="AD343" s="22"/>
    </row>
    <row r="344" ht="12.75" outlineLevel="2"/>
    <row r="345" ht="12.75" outlineLevel="2"/>
    <row r="346" ht="12.75" outlineLevel="2"/>
    <row r="347" ht="12.75" outlineLevel="2"/>
    <row r="348" ht="12.75" outlineLevel="2"/>
    <row r="349" ht="12.75" outlineLevel="2"/>
    <row r="350" ht="12.75" outlineLevel="2"/>
    <row r="351" ht="12.75" outlineLevel="2"/>
    <row r="352" ht="12.75" outlineLevel="2"/>
    <row r="353" ht="12.75" outlineLevel="2"/>
    <row r="354" ht="12.75" outlineLevel="2"/>
    <row r="355" ht="12.75" outlineLevel="2"/>
    <row r="356" ht="12.75" outlineLevel="2"/>
    <row r="357" ht="12.75" outlineLevel="2"/>
    <row r="358" ht="12.75" outlineLevel="2"/>
    <row r="359" ht="12.75" outlineLevel="2"/>
    <row r="360" ht="12.75" outlineLevel="2"/>
    <row r="361" ht="12.75" outlineLevel="2"/>
    <row r="362" ht="12.75" outlineLevel="2"/>
    <row r="363" spans="1:30" ht="12.75" outlineLevel="1">
      <c r="A363" s="22"/>
      <c r="I363" s="22"/>
      <c r="U363" s="22"/>
      <c r="AD363" s="22"/>
    </row>
    <row r="364" ht="12.75" outlineLevel="2"/>
    <row r="365" spans="5:36" ht="12.75" outlineLevel="2">
      <c r="E365" s="8"/>
      <c r="F365" s="8"/>
      <c r="G365" s="8"/>
      <c r="H365" s="8"/>
      <c r="K365" s="28"/>
      <c r="L365" s="28"/>
      <c r="M365" s="28"/>
      <c r="O365" s="28"/>
      <c r="P365" s="28"/>
      <c r="S365" s="28"/>
      <c r="T365" s="28"/>
      <c r="W365" s="28"/>
      <c r="X365" s="28"/>
      <c r="Y365" s="28"/>
      <c r="Z365" s="28"/>
      <c r="AA365" s="28"/>
      <c r="AB365" s="28"/>
      <c r="AC365" s="28"/>
      <c r="AG365" s="28"/>
      <c r="AH365" s="28"/>
      <c r="AI365" s="28"/>
      <c r="AJ365" s="28"/>
    </row>
    <row r="366" ht="12.75" outlineLevel="2"/>
    <row r="367" ht="12.75" outlineLevel="2"/>
    <row r="368" ht="12.75" outlineLevel="2"/>
    <row r="369" spans="5:36" ht="12.75" outlineLevel="2">
      <c r="E369" s="8"/>
      <c r="F369" s="8"/>
      <c r="G369" s="8"/>
      <c r="H369" s="8"/>
      <c r="K369" s="28"/>
      <c r="L369" s="28"/>
      <c r="M369" s="28"/>
      <c r="O369" s="28"/>
      <c r="P369" s="28"/>
      <c r="S369" s="28"/>
      <c r="T369" s="28"/>
      <c r="W369" s="28"/>
      <c r="X369" s="28"/>
      <c r="Y369" s="28"/>
      <c r="Z369" s="28"/>
      <c r="AA369" s="28"/>
      <c r="AB369" s="28"/>
      <c r="AC369" s="28"/>
      <c r="AG369" s="28"/>
      <c r="AH369" s="28"/>
      <c r="AI369" s="28"/>
      <c r="AJ369" s="28"/>
    </row>
    <row r="370" ht="12.75" outlineLevel="2"/>
    <row r="371" ht="12.75" outlineLevel="2"/>
    <row r="372" ht="12.75" outlineLevel="2"/>
    <row r="373" ht="12.75" outlineLevel="2"/>
    <row r="374" ht="12.75" outlineLevel="2"/>
    <row r="375" ht="12.75" outlineLevel="2"/>
    <row r="376" ht="12.75" outlineLevel="2"/>
    <row r="377" ht="12.75" outlineLevel="2"/>
    <row r="378" ht="12.75" outlineLevel="2"/>
    <row r="379" ht="12.75" outlineLevel="2"/>
    <row r="380" ht="12.75" outlineLevel="2"/>
    <row r="381" spans="1:30" ht="12.75" outlineLevel="1">
      <c r="A381" s="22"/>
      <c r="I381" s="22"/>
      <c r="U381" s="22"/>
      <c r="AD381" s="22"/>
    </row>
    <row r="382" ht="12.75" outlineLevel="2"/>
    <row r="383" ht="12.75" outlineLevel="2"/>
    <row r="384" ht="12.75" outlineLevel="2"/>
    <row r="385" ht="12.75" outlineLevel="2"/>
    <row r="386" ht="12.75" outlineLevel="2"/>
    <row r="387" spans="5:36" ht="12.75" outlineLevel="2">
      <c r="E387" s="8"/>
      <c r="F387" s="8"/>
      <c r="G387" s="8"/>
      <c r="H387" s="8"/>
      <c r="K387" s="28"/>
      <c r="L387" s="28"/>
      <c r="M387" s="28"/>
      <c r="O387" s="28"/>
      <c r="P387" s="28"/>
      <c r="S387" s="28"/>
      <c r="T387" s="28"/>
      <c r="W387" s="28"/>
      <c r="X387" s="28"/>
      <c r="Y387" s="28"/>
      <c r="Z387" s="28"/>
      <c r="AA387" s="28"/>
      <c r="AB387" s="28"/>
      <c r="AC387" s="28"/>
      <c r="AG387" s="28"/>
      <c r="AH387" s="28"/>
      <c r="AI387" s="28"/>
      <c r="AJ387" s="28"/>
    </row>
    <row r="388" spans="5:36" ht="12.75" outlineLevel="2">
      <c r="E388" s="8"/>
      <c r="F388" s="8"/>
      <c r="G388" s="8"/>
      <c r="H388" s="8"/>
      <c r="K388" s="28"/>
      <c r="L388" s="28"/>
      <c r="M388" s="28"/>
      <c r="O388" s="28"/>
      <c r="P388" s="28"/>
      <c r="S388" s="28"/>
      <c r="T388" s="28"/>
      <c r="W388" s="28"/>
      <c r="X388" s="28"/>
      <c r="Y388" s="28"/>
      <c r="Z388" s="28"/>
      <c r="AA388" s="28"/>
      <c r="AB388" s="28"/>
      <c r="AC388" s="28"/>
      <c r="AG388" s="28"/>
      <c r="AH388" s="28"/>
      <c r="AI388" s="28"/>
      <c r="AJ388" s="28"/>
    </row>
    <row r="389" ht="12.75" outlineLevel="2"/>
    <row r="390" ht="12.75" outlineLevel="2"/>
    <row r="391" ht="12.75" outlineLevel="2"/>
    <row r="392" ht="12.75" outlineLevel="2"/>
    <row r="393" ht="12.75" outlineLevel="2"/>
    <row r="394" ht="12.75" outlineLevel="2"/>
    <row r="395" ht="12.75" outlineLevel="2"/>
    <row r="396" ht="12.75" outlineLevel="2"/>
    <row r="397" spans="5:36" ht="12.75" outlineLevel="2">
      <c r="E397" s="8"/>
      <c r="F397" s="8"/>
      <c r="G397" s="8"/>
      <c r="H397" s="8"/>
      <c r="K397" s="28"/>
      <c r="L397" s="28"/>
      <c r="M397" s="28"/>
      <c r="O397" s="28"/>
      <c r="P397" s="28"/>
      <c r="S397" s="28"/>
      <c r="T397" s="28"/>
      <c r="W397" s="28"/>
      <c r="X397" s="28"/>
      <c r="Y397" s="28"/>
      <c r="Z397" s="28"/>
      <c r="AA397" s="28"/>
      <c r="AB397" s="28"/>
      <c r="AC397" s="28"/>
      <c r="AG397" s="28"/>
      <c r="AH397" s="28"/>
      <c r="AI397" s="28"/>
      <c r="AJ397" s="28"/>
    </row>
    <row r="398" ht="12.75" outlineLevel="2"/>
    <row r="399" ht="12.75" outlineLevel="2"/>
    <row r="400" spans="1:30" ht="12.75" outlineLevel="1">
      <c r="A400" s="22"/>
      <c r="I400" s="22"/>
      <c r="U400" s="22"/>
      <c r="AD400" s="22"/>
    </row>
    <row r="401" ht="12.75" outlineLevel="2"/>
    <row r="402" spans="5:36" ht="12.75" outlineLevel="2">
      <c r="E402" s="8"/>
      <c r="F402" s="8"/>
      <c r="G402" s="8"/>
      <c r="H402" s="8"/>
      <c r="K402" s="28"/>
      <c r="L402" s="28"/>
      <c r="M402" s="28"/>
      <c r="O402" s="28"/>
      <c r="P402" s="28"/>
      <c r="S402" s="28"/>
      <c r="T402" s="28"/>
      <c r="W402" s="28"/>
      <c r="X402" s="28"/>
      <c r="Y402" s="28"/>
      <c r="Z402" s="28"/>
      <c r="AA402" s="28"/>
      <c r="AB402" s="28"/>
      <c r="AC402" s="28"/>
      <c r="AG402" s="28"/>
      <c r="AH402" s="28"/>
      <c r="AI402" s="28"/>
      <c r="AJ402" s="28"/>
    </row>
    <row r="403" ht="12.75" outlineLevel="2"/>
    <row r="404" ht="12.75" outlineLevel="2"/>
    <row r="405" ht="12.75" outlineLevel="2"/>
    <row r="406" ht="12.75" outlineLevel="2"/>
    <row r="407" spans="5:36" ht="12.75" outlineLevel="2">
      <c r="E407" s="8"/>
      <c r="F407" s="8"/>
      <c r="G407" s="8"/>
      <c r="H407" s="8"/>
      <c r="K407" s="28"/>
      <c r="L407" s="28"/>
      <c r="M407" s="28"/>
      <c r="O407" s="28"/>
      <c r="P407" s="28"/>
      <c r="S407" s="28"/>
      <c r="T407" s="28"/>
      <c r="W407" s="28"/>
      <c r="X407" s="28"/>
      <c r="Y407" s="28"/>
      <c r="Z407" s="28"/>
      <c r="AA407" s="28"/>
      <c r="AB407" s="28"/>
      <c r="AC407" s="28"/>
      <c r="AG407" s="28"/>
      <c r="AH407" s="28"/>
      <c r="AI407" s="28"/>
      <c r="AJ407" s="28"/>
    </row>
    <row r="408" ht="12.75" outlineLevel="2"/>
    <row r="409" ht="12.75" outlineLevel="2"/>
    <row r="410" ht="12.75" outlineLevel="2"/>
    <row r="411" ht="12.75" outlineLevel="2"/>
    <row r="412" spans="1:30" ht="12.75" outlineLevel="1">
      <c r="A412" s="22"/>
      <c r="I412" s="22"/>
      <c r="U412" s="22"/>
      <c r="AD412" s="22"/>
    </row>
    <row r="413" ht="12.75" outlineLevel="2"/>
    <row r="414" ht="12.75" outlineLevel="2"/>
    <row r="415" ht="12.75" outlineLevel="2"/>
    <row r="416" ht="12.75" outlineLevel="2"/>
    <row r="417" ht="12.75" outlineLevel="2"/>
    <row r="418" ht="12.75" outlineLevel="2"/>
    <row r="419" ht="12.75" outlineLevel="2"/>
    <row r="420" ht="12.75" outlineLevel="2"/>
    <row r="421" ht="12.75" outlineLevel="2"/>
    <row r="422" ht="12.75" outlineLevel="2"/>
    <row r="423" ht="12.75" outlineLevel="2"/>
    <row r="424" ht="12.75" outlineLevel="2"/>
    <row r="425" ht="12.75" outlineLevel="2"/>
    <row r="426" spans="5:36" ht="12.75" outlineLevel="2">
      <c r="E426" s="8"/>
      <c r="F426" s="8"/>
      <c r="G426" s="8"/>
      <c r="H426" s="8"/>
      <c r="K426" s="28"/>
      <c r="L426" s="28"/>
      <c r="M426" s="28"/>
      <c r="O426" s="28"/>
      <c r="P426" s="28"/>
      <c r="S426" s="28"/>
      <c r="T426" s="28"/>
      <c r="W426" s="28"/>
      <c r="X426" s="28"/>
      <c r="Y426" s="28"/>
      <c r="Z426" s="28"/>
      <c r="AA426" s="28"/>
      <c r="AB426" s="28"/>
      <c r="AC426" s="28"/>
      <c r="AG426" s="28"/>
      <c r="AH426" s="28"/>
      <c r="AI426" s="28"/>
      <c r="AJ426" s="28"/>
    </row>
    <row r="427" ht="12.75" outlineLevel="2"/>
    <row r="428" ht="12.75" outlineLevel="2"/>
    <row r="429" ht="12.75" outlineLevel="2"/>
    <row r="430" ht="12.75" outlineLevel="2"/>
    <row r="431" ht="12.75" outlineLevel="2"/>
    <row r="432" ht="12.75" outlineLevel="2"/>
    <row r="433" ht="12.75" outlineLevel="2"/>
    <row r="434" ht="12.75" outlineLevel="2"/>
    <row r="435" ht="12.75" outlineLevel="2"/>
    <row r="436" ht="12.75" outlineLevel="2"/>
    <row r="437" ht="12.75" outlineLevel="2"/>
    <row r="438" ht="12.75" outlineLevel="2"/>
    <row r="439" spans="5:36" ht="12.75" outlineLevel="2">
      <c r="E439" s="8"/>
      <c r="F439" s="8"/>
      <c r="G439" s="8"/>
      <c r="H439" s="8"/>
      <c r="K439" s="28"/>
      <c r="L439" s="28"/>
      <c r="M439" s="28"/>
      <c r="O439" s="28"/>
      <c r="P439" s="28"/>
      <c r="S439" s="28"/>
      <c r="T439" s="28"/>
      <c r="W439" s="28"/>
      <c r="X439" s="28"/>
      <c r="Y439" s="28"/>
      <c r="Z439" s="28"/>
      <c r="AA439" s="28"/>
      <c r="AB439" s="28"/>
      <c r="AC439" s="28"/>
      <c r="AG439" s="28"/>
      <c r="AH439" s="28"/>
      <c r="AI439" s="28"/>
      <c r="AJ439" s="28"/>
    </row>
    <row r="440" ht="12.75" outlineLevel="2"/>
    <row r="441" ht="12.75" outlineLevel="2"/>
    <row r="442" ht="12.75" outlineLevel="2"/>
    <row r="443" ht="12.75" outlineLevel="2"/>
    <row r="444" ht="12.75" outlineLevel="2"/>
    <row r="445" ht="12.75" outlineLevel="2"/>
    <row r="446" spans="5:36" ht="12.75" outlineLevel="2">
      <c r="E446" s="8"/>
      <c r="F446" s="8"/>
      <c r="G446" s="8"/>
      <c r="H446" s="8"/>
      <c r="K446" s="28"/>
      <c r="L446" s="28"/>
      <c r="M446" s="28"/>
      <c r="O446" s="28"/>
      <c r="P446" s="28"/>
      <c r="S446" s="28"/>
      <c r="T446" s="28"/>
      <c r="W446" s="28"/>
      <c r="X446" s="28"/>
      <c r="Y446" s="28"/>
      <c r="Z446" s="28"/>
      <c r="AA446" s="28"/>
      <c r="AB446" s="28"/>
      <c r="AC446" s="28"/>
      <c r="AG446" s="28"/>
      <c r="AH446" s="28"/>
      <c r="AI446" s="28"/>
      <c r="AJ446" s="28"/>
    </row>
    <row r="447" ht="12.75" outlineLevel="2"/>
    <row r="448" ht="12.75" outlineLevel="2"/>
    <row r="449" ht="12.75" outlineLevel="2"/>
    <row r="450" ht="12.75" outlineLevel="2"/>
    <row r="451" ht="12.75" outlineLevel="2"/>
    <row r="452" ht="12.75" outlineLevel="2"/>
    <row r="453" ht="12.75" outlineLevel="2"/>
    <row r="454" ht="12.75" outlineLevel="2"/>
    <row r="455" ht="12.75" outlineLevel="2"/>
    <row r="456" spans="1:30" ht="12.75" outlineLevel="1">
      <c r="A456" s="22"/>
      <c r="I456" s="22"/>
      <c r="U456" s="22"/>
      <c r="AD456" s="22"/>
    </row>
    <row r="457" ht="12.75" outlineLevel="2"/>
    <row r="458" ht="12.75" outlineLevel="2"/>
    <row r="459" ht="12.75" outlineLevel="2"/>
    <row r="460" ht="12.75" outlineLevel="2"/>
    <row r="461" ht="12.75" outlineLevel="2"/>
    <row r="462" spans="16:36" ht="12.75" outlineLevel="2">
      <c r="P462" s="28"/>
      <c r="S462" s="28"/>
      <c r="T462" s="28"/>
      <c r="W462" s="28"/>
      <c r="X462" s="28"/>
      <c r="Y462" s="28"/>
      <c r="Z462" s="28"/>
      <c r="AA462" s="28"/>
      <c r="AB462" s="28"/>
      <c r="AC462" s="28"/>
      <c r="AG462" s="28"/>
      <c r="AH462" s="28"/>
      <c r="AI462" s="28"/>
      <c r="AJ462" s="28"/>
    </row>
    <row r="463" spans="16:36" ht="12.75" outlineLevel="2">
      <c r="P463" s="28"/>
      <c r="S463" s="28"/>
      <c r="T463" s="28"/>
      <c r="W463" s="28"/>
      <c r="X463" s="28"/>
      <c r="Y463" s="28"/>
      <c r="Z463" s="28"/>
      <c r="AA463" s="28"/>
      <c r="AB463" s="28"/>
      <c r="AC463" s="28"/>
      <c r="AG463" s="28"/>
      <c r="AH463" s="28"/>
      <c r="AI463" s="28"/>
      <c r="AJ463" s="28"/>
    </row>
    <row r="464" ht="12.75" outlineLevel="2"/>
    <row r="465" ht="12.75" outlineLevel="2"/>
    <row r="466" ht="12.75" outlineLevel="2"/>
    <row r="467" ht="12.75" outlineLevel="2"/>
    <row r="468" ht="12.75" outlineLevel="2"/>
    <row r="469" spans="1:30" ht="12.75" outlineLevel="1">
      <c r="A469" s="22"/>
      <c r="I469" s="22"/>
      <c r="U469" s="22"/>
      <c r="AD469" s="22"/>
    </row>
    <row r="470" spans="1:39" ht="12.75" outlineLevel="1">
      <c r="A470" s="1"/>
      <c r="B470" s="25"/>
      <c r="C470" s="25"/>
      <c r="D470" s="6"/>
      <c r="E470" s="6"/>
      <c r="F470" s="6"/>
      <c r="G470" s="6"/>
      <c r="H470" s="6"/>
      <c r="I470" s="1"/>
      <c r="J470" s="25"/>
      <c r="K470" s="25"/>
      <c r="L470" s="25"/>
      <c r="M470" s="25"/>
      <c r="N470" s="6"/>
      <c r="O470" s="25"/>
      <c r="P470" s="25"/>
      <c r="Q470" s="6"/>
      <c r="R470" s="6"/>
      <c r="S470" s="25"/>
      <c r="T470" s="25"/>
      <c r="U470" s="1"/>
      <c r="V470" s="25"/>
      <c r="W470" s="25"/>
      <c r="X470" s="25"/>
      <c r="Y470" s="25"/>
      <c r="Z470" s="25"/>
      <c r="AA470" s="25"/>
      <c r="AB470" s="25"/>
      <c r="AC470" s="25"/>
      <c r="AD470" s="1"/>
      <c r="AE470" s="25"/>
      <c r="AF470" s="25"/>
      <c r="AG470" s="25"/>
      <c r="AH470" s="25"/>
      <c r="AI470" s="25"/>
      <c r="AJ470" s="25"/>
      <c r="AK470" s="16"/>
      <c r="AL470" s="25"/>
      <c r="AM470" s="25"/>
    </row>
    <row r="471" spans="1:39" ht="12.75" outlineLevel="1">
      <c r="A471" s="1"/>
      <c r="B471" s="25"/>
      <c r="C471" s="25"/>
      <c r="D471" s="6"/>
      <c r="E471" s="6"/>
      <c r="F471" s="6"/>
      <c r="G471" s="6"/>
      <c r="H471" s="6"/>
      <c r="I471" s="1"/>
      <c r="J471" s="25"/>
      <c r="K471" s="25"/>
      <c r="L471" s="25"/>
      <c r="M471" s="25"/>
      <c r="N471" s="6"/>
      <c r="O471" s="25"/>
      <c r="P471" s="25"/>
      <c r="Q471" s="6"/>
      <c r="R471" s="6"/>
      <c r="S471" s="25"/>
      <c r="T471" s="25"/>
      <c r="U471" s="1"/>
      <c r="V471" s="25"/>
      <c r="W471" s="25"/>
      <c r="X471" s="25"/>
      <c r="Y471" s="25"/>
      <c r="Z471" s="25"/>
      <c r="AA471" s="25"/>
      <c r="AB471" s="25"/>
      <c r="AC471" s="25"/>
      <c r="AD471" s="1"/>
      <c r="AE471" s="25"/>
      <c r="AF471" s="25"/>
      <c r="AG471" s="25"/>
      <c r="AH471" s="25"/>
      <c r="AI471" s="25"/>
      <c r="AJ471" s="25"/>
      <c r="AK471" s="16"/>
      <c r="AL471" s="25"/>
      <c r="AM471" s="25"/>
    </row>
    <row r="472" ht="12.75" outlineLevel="1"/>
    <row r="473" ht="12.75" outlineLevel="1"/>
    <row r="474" ht="12.75" outlineLevel="1"/>
    <row r="475" ht="12.75" outlineLevel="1"/>
    <row r="476" ht="12.75" outlineLevel="1"/>
    <row r="477" ht="12.75" outlineLevel="1"/>
    <row r="478" ht="12.75" outlineLevel="1"/>
    <row r="479" ht="12.75" outlineLevel="1"/>
    <row r="480" ht="12.75" outlineLevel="1"/>
    <row r="481" ht="12.75" outlineLevel="1"/>
    <row r="482" ht="12.75" outlineLevel="1"/>
    <row r="483" ht="12.75" outlineLevel="1"/>
    <row r="484" ht="12.75" outlineLevel="1"/>
    <row r="485" ht="12.75" outlineLevel="1"/>
    <row r="486" ht="12.75" outlineLevel="1"/>
    <row r="487" ht="12.75" outlineLevel="1"/>
    <row r="488" ht="12.75" outlineLevel="1"/>
    <row r="489" spans="1:30" ht="12.75" outlineLevel="1">
      <c r="A489" s="22"/>
      <c r="I489" s="22"/>
      <c r="U489" s="22"/>
      <c r="AD489" s="22"/>
    </row>
  </sheetData>
  <sheetProtection/>
  <mergeCells count="8">
    <mergeCell ref="U2:AC2"/>
    <mergeCell ref="AD2:AN2"/>
    <mergeCell ref="AD1:AN1"/>
    <mergeCell ref="U1:AC1"/>
    <mergeCell ref="A1:H1"/>
    <mergeCell ref="A2:H2"/>
    <mergeCell ref="I1:T1"/>
    <mergeCell ref="I2:T2"/>
  </mergeCells>
  <printOptions/>
  <pageMargins left="0.71" right="0.44" top="0.83" bottom="0.52" header="0.5" footer="0.5"/>
  <pageSetup firstPageNumber="79" useFirstPageNumber="1" horizontalDpi="600" verticalDpi="600" orientation="landscape" pageOrder="overThenDown" scale="96" r:id="rId1"/>
  <headerFooter alignWithMargins="0">
    <oddHeader xml:space="preserve">&amp;C2000 - 2001 PENNSYLVANIA PUBLIC LIBRARY STATISTICS
ANALYSIS OF RESOURCES AND SERVICES OF STATE AIDED LIBRARIES&amp;RPage &amp;P  </oddHeader>
  </headerFooter>
  <colBreaks count="3" manualBreakCount="3">
    <brk id="8" max="65535" man="1"/>
    <brk id="20" max="65535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P29" sqref="AP29"/>
    </sheetView>
  </sheetViews>
  <sheetFormatPr defaultColWidth="9.140625" defaultRowHeight="12.75" outlineLevelRow="2"/>
  <cols>
    <col min="1" max="1" width="4.140625" style="29" customWidth="1"/>
    <col min="2" max="2" width="39.28125" style="0" customWidth="1"/>
    <col min="3" max="3" width="16.57421875" style="27" customWidth="1"/>
    <col min="4" max="4" width="11.28125" style="9" customWidth="1"/>
    <col min="5" max="5" width="12.140625" style="27" customWidth="1"/>
    <col min="6" max="6" width="12.421875" style="7" customWidth="1"/>
    <col min="7" max="7" width="10.140625" style="7" customWidth="1"/>
    <col min="8" max="8" width="10.57421875" style="7" customWidth="1"/>
    <col min="9" max="9" width="10.140625" style="7" customWidth="1"/>
    <col min="10" max="10" width="9.140625" style="7" customWidth="1"/>
    <col min="11" max="11" width="4.140625" style="29" customWidth="1"/>
    <col min="12" max="12" width="35.57421875" style="0" bestFit="1" customWidth="1"/>
    <col min="13" max="16" width="9.140625" style="27" customWidth="1"/>
    <col min="17" max="17" width="9.140625" style="7" customWidth="1"/>
    <col min="18" max="19" width="9.140625" style="27" customWidth="1"/>
    <col min="20" max="21" width="9.140625" style="7" customWidth="1"/>
    <col min="22" max="23" width="9.140625" style="27" customWidth="1"/>
    <col min="24" max="24" width="4.140625" style="29" customWidth="1"/>
    <col min="25" max="25" width="37.28125" style="0" customWidth="1"/>
    <col min="26" max="27" width="11.00390625" style="27" customWidth="1"/>
    <col min="28" max="28" width="11.8515625" style="27" customWidth="1"/>
    <col min="29" max="29" width="11.57421875" style="27" customWidth="1"/>
    <col min="30" max="30" width="12.28125" style="27" customWidth="1"/>
    <col min="31" max="31" width="10.7109375" style="27" customWidth="1"/>
    <col min="32" max="32" width="12.421875" style="27" customWidth="1"/>
    <col min="33" max="33" width="11.57421875" style="27" customWidth="1"/>
    <col min="34" max="34" width="4.140625" style="29" customWidth="1"/>
    <col min="35" max="35" width="35.57421875" style="0" bestFit="1" customWidth="1"/>
    <col min="36" max="36" width="9.28125" style="27" bestFit="1" customWidth="1"/>
    <col min="37" max="37" width="10.8515625" style="27" bestFit="1" customWidth="1"/>
    <col min="38" max="38" width="11.7109375" style="27" customWidth="1"/>
    <col min="39" max="39" width="11.28125" style="27" customWidth="1"/>
    <col min="40" max="40" width="11.421875" style="27" customWidth="1"/>
    <col min="41" max="41" width="8.57421875" style="27" customWidth="1"/>
    <col min="42" max="42" width="6.57421875" style="7" customWidth="1"/>
    <col min="43" max="43" width="11.421875" style="27" customWidth="1"/>
    <col min="44" max="44" width="10.8515625" style="27" customWidth="1"/>
    <col min="45" max="45" width="9.140625" style="27" customWidth="1"/>
  </cols>
  <sheetData>
    <row r="1" spans="1:45" ht="12.75">
      <c r="A1" s="62" t="s">
        <v>275</v>
      </c>
      <c r="B1" s="62"/>
      <c r="C1" s="62"/>
      <c r="D1" s="62"/>
      <c r="E1" s="62"/>
      <c r="F1" s="62"/>
      <c r="G1" s="62"/>
      <c r="H1" s="62"/>
      <c r="I1" s="62"/>
      <c r="J1" s="62"/>
      <c r="K1" s="65" t="s">
        <v>276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 t="s">
        <v>277</v>
      </c>
      <c r="Y1" s="66"/>
      <c r="Z1" s="66"/>
      <c r="AA1" s="66"/>
      <c r="AB1" s="66"/>
      <c r="AC1" s="66"/>
      <c r="AD1" s="66"/>
      <c r="AE1" s="66"/>
      <c r="AF1" s="66"/>
      <c r="AG1" s="66"/>
      <c r="AH1" s="66" t="s">
        <v>278</v>
      </c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1:38" ht="12.75">
      <c r="A2"/>
      <c r="B2" s="15"/>
      <c r="K2" s="7"/>
      <c r="M2" s="30"/>
      <c r="X2" s="2"/>
      <c r="Y2" s="2"/>
      <c r="AA2" s="30"/>
      <c r="AH2" s="2"/>
      <c r="AI2" s="5"/>
      <c r="AL2" s="30"/>
    </row>
    <row r="3" spans="2:45" s="11" customFormat="1" ht="12.75">
      <c r="B3" s="11" t="s">
        <v>146</v>
      </c>
      <c r="C3" s="26" t="s">
        <v>148</v>
      </c>
      <c r="D3" s="12" t="s">
        <v>159</v>
      </c>
      <c r="E3" s="26" t="s">
        <v>154</v>
      </c>
      <c r="F3" s="13" t="s">
        <v>165</v>
      </c>
      <c r="G3" s="13" t="s">
        <v>167</v>
      </c>
      <c r="H3" s="13" t="s">
        <v>168</v>
      </c>
      <c r="I3" s="13" t="s">
        <v>157</v>
      </c>
      <c r="J3" s="13" t="s">
        <v>171</v>
      </c>
      <c r="L3" s="11" t="s">
        <v>146</v>
      </c>
      <c r="M3" s="26" t="s">
        <v>148</v>
      </c>
      <c r="N3" s="26" t="s">
        <v>173</v>
      </c>
      <c r="O3" s="26" t="s">
        <v>173</v>
      </c>
      <c r="P3" s="26" t="s">
        <v>173</v>
      </c>
      <c r="Q3" s="13" t="s">
        <v>178</v>
      </c>
      <c r="R3" s="26" t="s">
        <v>180</v>
      </c>
      <c r="S3" s="26" t="s">
        <v>154</v>
      </c>
      <c r="T3" s="13" t="s">
        <v>184</v>
      </c>
      <c r="U3" s="13" t="s">
        <v>185</v>
      </c>
      <c r="V3" s="26" t="s">
        <v>187</v>
      </c>
      <c r="W3" s="26" t="s">
        <v>187</v>
      </c>
      <c r="Y3" s="11" t="s">
        <v>146</v>
      </c>
      <c r="Z3" s="26" t="s">
        <v>148</v>
      </c>
      <c r="AA3" s="26" t="s">
        <v>154</v>
      </c>
      <c r="AB3" s="26" t="s">
        <v>193</v>
      </c>
      <c r="AC3" s="26" t="s">
        <v>194</v>
      </c>
      <c r="AD3" s="26" t="s">
        <v>157</v>
      </c>
      <c r="AE3" s="26" t="s">
        <v>154</v>
      </c>
      <c r="AF3" s="26" t="s">
        <v>192</v>
      </c>
      <c r="AG3" s="26" t="s">
        <v>197</v>
      </c>
      <c r="AI3" s="11" t="s">
        <v>146</v>
      </c>
      <c r="AJ3" s="26" t="s">
        <v>148</v>
      </c>
      <c r="AK3" s="26" t="s">
        <v>151</v>
      </c>
      <c r="AL3" s="26" t="s">
        <v>154</v>
      </c>
      <c r="AM3" s="26" t="s">
        <v>157</v>
      </c>
      <c r="AN3" s="26" t="s">
        <v>154</v>
      </c>
      <c r="AO3" s="26" t="s">
        <v>154</v>
      </c>
      <c r="AP3" s="13" t="s">
        <v>201</v>
      </c>
      <c r="AQ3" s="26" t="s">
        <v>203</v>
      </c>
      <c r="AR3" s="26" t="s">
        <v>193</v>
      </c>
      <c r="AS3" s="26" t="s">
        <v>154</v>
      </c>
    </row>
    <row r="4" spans="2:45" s="11" customFormat="1" ht="12.75">
      <c r="B4" s="11" t="s">
        <v>147</v>
      </c>
      <c r="C4" s="26" t="s">
        <v>149</v>
      </c>
      <c r="D4" s="12" t="s">
        <v>160</v>
      </c>
      <c r="E4" s="26" t="s">
        <v>162</v>
      </c>
      <c r="F4" s="13" t="s">
        <v>166</v>
      </c>
      <c r="G4" s="13" t="s">
        <v>166</v>
      </c>
      <c r="H4" s="13" t="s">
        <v>169</v>
      </c>
      <c r="I4" s="13" t="s">
        <v>170</v>
      </c>
      <c r="J4" s="13" t="s">
        <v>172</v>
      </c>
      <c r="L4" s="11" t="s">
        <v>147</v>
      </c>
      <c r="M4" s="26" t="s">
        <v>149</v>
      </c>
      <c r="N4" s="26" t="s">
        <v>174</v>
      </c>
      <c r="O4" s="26" t="s">
        <v>174</v>
      </c>
      <c r="P4" s="26" t="s">
        <v>174</v>
      </c>
      <c r="Q4" s="13" t="s">
        <v>179</v>
      </c>
      <c r="R4" s="26" t="s">
        <v>181</v>
      </c>
      <c r="S4" s="26" t="s">
        <v>183</v>
      </c>
      <c r="T4" s="13" t="s">
        <v>179</v>
      </c>
      <c r="U4" s="13" t="s">
        <v>186</v>
      </c>
      <c r="V4" s="26" t="s">
        <v>188</v>
      </c>
      <c r="W4" s="26" t="s">
        <v>188</v>
      </c>
      <c r="Y4" s="11" t="s">
        <v>147</v>
      </c>
      <c r="Z4" s="26" t="s">
        <v>149</v>
      </c>
      <c r="AA4" s="26" t="s">
        <v>191</v>
      </c>
      <c r="AB4" s="26" t="s">
        <v>192</v>
      </c>
      <c r="AC4" s="26" t="s">
        <v>192</v>
      </c>
      <c r="AD4" s="26" t="s">
        <v>192</v>
      </c>
      <c r="AE4" s="26" t="s">
        <v>192</v>
      </c>
      <c r="AF4" s="26" t="s">
        <v>195</v>
      </c>
      <c r="AG4" s="26" t="s">
        <v>194</v>
      </c>
      <c r="AI4" s="11" t="s">
        <v>147</v>
      </c>
      <c r="AJ4" s="26" t="s">
        <v>149</v>
      </c>
      <c r="AK4" s="26" t="s">
        <v>153</v>
      </c>
      <c r="AL4" s="26" t="s">
        <v>155</v>
      </c>
      <c r="AM4" s="26" t="s">
        <v>158</v>
      </c>
      <c r="AN4" s="26" t="s">
        <v>158</v>
      </c>
      <c r="AO4" s="26" t="s">
        <v>200</v>
      </c>
      <c r="AP4" s="13" t="s">
        <v>202</v>
      </c>
      <c r="AQ4" s="26" t="s">
        <v>158</v>
      </c>
      <c r="AR4" s="26" t="s">
        <v>158</v>
      </c>
      <c r="AS4" s="26" t="s">
        <v>194</v>
      </c>
    </row>
    <row r="5" spans="3:45" s="11" customFormat="1" ht="12.75">
      <c r="C5" s="26" t="s">
        <v>150</v>
      </c>
      <c r="D5" s="12" t="s">
        <v>161</v>
      </c>
      <c r="E5" s="26" t="s">
        <v>163</v>
      </c>
      <c r="F5" s="13" t="s">
        <v>164</v>
      </c>
      <c r="G5" s="13" t="s">
        <v>164</v>
      </c>
      <c r="H5" s="13" t="s">
        <v>164</v>
      </c>
      <c r="I5" s="13" t="s">
        <v>164</v>
      </c>
      <c r="J5" s="13" t="s">
        <v>164</v>
      </c>
      <c r="M5" s="26" t="s">
        <v>150</v>
      </c>
      <c r="N5" s="26" t="s">
        <v>175</v>
      </c>
      <c r="O5" s="26" t="s">
        <v>176</v>
      </c>
      <c r="P5" s="26" t="s">
        <v>177</v>
      </c>
      <c r="Q5" s="13"/>
      <c r="R5" s="26" t="s">
        <v>182</v>
      </c>
      <c r="S5" s="26"/>
      <c r="T5" s="13"/>
      <c r="U5" s="13"/>
      <c r="V5" s="26" t="s">
        <v>189</v>
      </c>
      <c r="W5" s="26" t="s">
        <v>190</v>
      </c>
      <c r="Z5" s="26" t="s">
        <v>150</v>
      </c>
      <c r="AA5" s="26" t="s">
        <v>192</v>
      </c>
      <c r="AB5" s="26"/>
      <c r="AC5" s="26"/>
      <c r="AD5" s="26"/>
      <c r="AE5" s="26"/>
      <c r="AF5" s="26" t="s">
        <v>196</v>
      </c>
      <c r="AG5" s="26" t="s">
        <v>198</v>
      </c>
      <c r="AJ5" s="26" t="s">
        <v>150</v>
      </c>
      <c r="AK5" s="26" t="s">
        <v>152</v>
      </c>
      <c r="AL5" s="26" t="s">
        <v>156</v>
      </c>
      <c r="AM5" s="26" t="s">
        <v>154</v>
      </c>
      <c r="AN5" s="26" t="s">
        <v>199</v>
      </c>
      <c r="AO5" s="26" t="s">
        <v>199</v>
      </c>
      <c r="AP5" s="13"/>
      <c r="AQ5" s="26" t="s">
        <v>199</v>
      </c>
      <c r="AR5" s="26" t="s">
        <v>199</v>
      </c>
      <c r="AS5" s="26" t="s">
        <v>199</v>
      </c>
    </row>
    <row r="6" spans="3:45" s="11" customFormat="1" ht="12.75">
      <c r="C6" s="26"/>
      <c r="D6" s="12"/>
      <c r="E6" s="26"/>
      <c r="F6" s="13"/>
      <c r="G6" s="13"/>
      <c r="H6" s="13"/>
      <c r="I6" s="13"/>
      <c r="J6" s="13"/>
      <c r="M6" s="26"/>
      <c r="N6" s="26"/>
      <c r="O6" s="26"/>
      <c r="P6" s="26"/>
      <c r="Q6" s="13"/>
      <c r="R6" s="26"/>
      <c r="S6" s="26"/>
      <c r="T6" s="13"/>
      <c r="U6" s="13"/>
      <c r="V6" s="26"/>
      <c r="W6" s="26"/>
      <c r="Z6" s="26"/>
      <c r="AA6" s="26"/>
      <c r="AB6" s="26"/>
      <c r="AC6" s="26"/>
      <c r="AD6" s="26"/>
      <c r="AE6" s="26"/>
      <c r="AF6" s="26"/>
      <c r="AG6" s="26"/>
      <c r="AJ6" s="26"/>
      <c r="AK6" s="26"/>
      <c r="AL6" s="26"/>
      <c r="AM6" s="26"/>
      <c r="AN6" s="26"/>
      <c r="AO6" s="26"/>
      <c r="AP6" s="13"/>
      <c r="AQ6" s="26"/>
      <c r="AR6" s="26"/>
      <c r="AS6" s="26"/>
    </row>
    <row r="7" spans="1:34" ht="12.75" outlineLevel="1">
      <c r="A7" s="29" t="s">
        <v>90</v>
      </c>
      <c r="K7" s="29" t="s">
        <v>90</v>
      </c>
      <c r="X7" s="29" t="s">
        <v>90</v>
      </c>
      <c r="AH7" s="29" t="s">
        <v>90</v>
      </c>
    </row>
    <row r="8" spans="1:45" ht="12.75" outlineLevel="2">
      <c r="A8" s="15">
        <v>1</v>
      </c>
      <c r="B8" t="s">
        <v>963</v>
      </c>
      <c r="C8" s="27">
        <v>2386</v>
      </c>
      <c r="D8" s="9">
        <v>16</v>
      </c>
      <c r="E8" s="27">
        <v>550</v>
      </c>
      <c r="F8" s="7">
        <v>0</v>
      </c>
      <c r="G8" s="7">
        <v>0</v>
      </c>
      <c r="H8" s="7">
        <v>0</v>
      </c>
      <c r="I8" s="7">
        <v>0.46</v>
      </c>
      <c r="J8" s="7">
        <v>0.14</v>
      </c>
      <c r="K8" s="15">
        <v>1</v>
      </c>
      <c r="L8" t="s">
        <v>963</v>
      </c>
      <c r="M8" s="27">
        <v>2386</v>
      </c>
      <c r="N8" s="27">
        <v>230</v>
      </c>
      <c r="O8" s="27">
        <v>105</v>
      </c>
      <c r="P8" s="27">
        <v>10925</v>
      </c>
      <c r="Q8" s="7">
        <v>4.578792958927075</v>
      </c>
      <c r="R8" s="27">
        <v>90</v>
      </c>
      <c r="S8" s="27">
        <v>3285</v>
      </c>
      <c r="T8" s="7">
        <v>1.3767812238055324</v>
      </c>
      <c r="U8" s="7">
        <v>0.30068649885583526</v>
      </c>
      <c r="V8" s="27">
        <v>20</v>
      </c>
      <c r="W8" s="27">
        <v>109</v>
      </c>
      <c r="X8" s="15">
        <v>1</v>
      </c>
      <c r="Y8" t="s">
        <v>963</v>
      </c>
      <c r="Z8" s="27">
        <v>2386</v>
      </c>
      <c r="AA8" s="27">
        <v>3000</v>
      </c>
      <c r="AB8" s="27">
        <v>0</v>
      </c>
      <c r="AC8" s="27">
        <v>0</v>
      </c>
      <c r="AD8" s="27">
        <v>10383</v>
      </c>
      <c r="AE8" s="27">
        <v>13383</v>
      </c>
      <c r="AF8" s="27">
        <v>0</v>
      </c>
      <c r="AG8" s="27">
        <v>0</v>
      </c>
      <c r="AH8" s="15">
        <v>1</v>
      </c>
      <c r="AI8" t="s">
        <v>963</v>
      </c>
      <c r="AJ8" s="27">
        <v>2386</v>
      </c>
      <c r="AK8" s="27">
        <v>6042</v>
      </c>
      <c r="AL8" s="27">
        <v>3061</v>
      </c>
      <c r="AM8" s="27">
        <v>2580</v>
      </c>
      <c r="AN8" s="27">
        <v>11683</v>
      </c>
      <c r="AO8" s="27">
        <v>0</v>
      </c>
      <c r="AP8" s="7">
        <v>4.896479463537301</v>
      </c>
      <c r="AQ8" s="27">
        <v>11683</v>
      </c>
      <c r="AR8" s="27">
        <v>0</v>
      </c>
      <c r="AS8" s="27">
        <v>0</v>
      </c>
    </row>
    <row r="9" spans="1:45" ht="12.75" outlineLevel="1">
      <c r="A9" s="15"/>
      <c r="C9" s="27">
        <f aca="true" t="shared" si="0" ref="C9:J9">SUBTOTAL(9,C8:C8)</f>
        <v>2386</v>
      </c>
      <c r="D9" s="9">
        <f t="shared" si="0"/>
        <v>16</v>
      </c>
      <c r="E9" s="27">
        <f t="shared" si="0"/>
        <v>550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0.46</v>
      </c>
      <c r="J9" s="7">
        <f t="shared" si="0"/>
        <v>0.14</v>
      </c>
      <c r="K9" s="15"/>
      <c r="M9" s="27">
        <f aca="true" t="shared" si="1" ref="M9:W9">SUBTOTAL(9,M8:M8)</f>
        <v>2386</v>
      </c>
      <c r="N9" s="27">
        <f t="shared" si="1"/>
        <v>230</v>
      </c>
      <c r="O9" s="27">
        <f t="shared" si="1"/>
        <v>105</v>
      </c>
      <c r="P9" s="27">
        <f t="shared" si="1"/>
        <v>10925</v>
      </c>
      <c r="Q9" s="7">
        <f>P9/M9</f>
        <v>4.578792958927075</v>
      </c>
      <c r="R9" s="27">
        <f t="shared" si="1"/>
        <v>90</v>
      </c>
      <c r="S9" s="27">
        <f t="shared" si="1"/>
        <v>3285</v>
      </c>
      <c r="T9" s="7">
        <f>S9/M9</f>
        <v>1.3767812238055324</v>
      </c>
      <c r="U9" s="7">
        <f>S9/P9</f>
        <v>0.30068649885583526</v>
      </c>
      <c r="V9" s="27">
        <f t="shared" si="1"/>
        <v>20</v>
      </c>
      <c r="W9" s="27">
        <f t="shared" si="1"/>
        <v>109</v>
      </c>
      <c r="X9" s="15"/>
      <c r="Z9" s="27">
        <f aca="true" t="shared" si="2" ref="Z9:AG9">SUBTOTAL(9,Z8:Z8)</f>
        <v>2386</v>
      </c>
      <c r="AA9" s="27">
        <f t="shared" si="2"/>
        <v>3000</v>
      </c>
      <c r="AB9" s="27">
        <f t="shared" si="2"/>
        <v>0</v>
      </c>
      <c r="AC9" s="27">
        <f t="shared" si="2"/>
        <v>0</v>
      </c>
      <c r="AD9" s="27">
        <f t="shared" si="2"/>
        <v>10383</v>
      </c>
      <c r="AE9" s="27">
        <f t="shared" si="2"/>
        <v>13383</v>
      </c>
      <c r="AF9" s="27">
        <f t="shared" si="2"/>
        <v>0</v>
      </c>
      <c r="AG9" s="27">
        <f t="shared" si="2"/>
        <v>0</v>
      </c>
      <c r="AH9" s="15"/>
      <c r="AJ9" s="27">
        <f aca="true" t="shared" si="3" ref="AJ9:AS9">SUBTOTAL(9,AJ8:AJ8)</f>
        <v>2386</v>
      </c>
      <c r="AK9" s="27">
        <f t="shared" si="3"/>
        <v>6042</v>
      </c>
      <c r="AL9" s="27">
        <f t="shared" si="3"/>
        <v>3061</v>
      </c>
      <c r="AM9" s="27">
        <f t="shared" si="3"/>
        <v>2580</v>
      </c>
      <c r="AN9" s="27">
        <f t="shared" si="3"/>
        <v>11683</v>
      </c>
      <c r="AO9" s="27">
        <f t="shared" si="3"/>
        <v>0</v>
      </c>
      <c r="AP9" s="7">
        <f>AN9/AJ9</f>
        <v>4.896479463537301</v>
      </c>
      <c r="AQ9" s="27">
        <f t="shared" si="3"/>
        <v>11683</v>
      </c>
      <c r="AR9" s="27">
        <f t="shared" si="3"/>
        <v>0</v>
      </c>
      <c r="AS9" s="27">
        <f t="shared" si="3"/>
        <v>0</v>
      </c>
    </row>
    <row r="10" ht="12.75" outlineLevel="1"/>
    <row r="11" spans="1:34" ht="12.75" outlineLevel="1">
      <c r="A11" s="29" t="s">
        <v>77</v>
      </c>
      <c r="K11" s="29" t="s">
        <v>77</v>
      </c>
      <c r="X11" s="29" t="s">
        <v>77</v>
      </c>
      <c r="AH11" s="29" t="s">
        <v>77</v>
      </c>
    </row>
    <row r="12" spans="1:45" ht="12.75" outlineLevel="2">
      <c r="A12" s="15">
        <v>2</v>
      </c>
      <c r="B12" t="s">
        <v>225</v>
      </c>
      <c r="C12" s="27">
        <v>16071</v>
      </c>
      <c r="D12" s="9">
        <v>60</v>
      </c>
      <c r="E12" s="27">
        <v>7971</v>
      </c>
      <c r="F12" s="8">
        <v>1</v>
      </c>
      <c r="G12" s="8">
        <v>0.5</v>
      </c>
      <c r="H12" s="8">
        <v>0</v>
      </c>
      <c r="I12" s="8">
        <v>4.75</v>
      </c>
      <c r="J12" s="8">
        <v>0.5</v>
      </c>
      <c r="K12" s="15">
        <v>2</v>
      </c>
      <c r="L12" t="s">
        <v>225</v>
      </c>
      <c r="M12" s="27">
        <v>16071</v>
      </c>
      <c r="N12" s="28">
        <v>2684</v>
      </c>
      <c r="O12" s="28">
        <v>1274</v>
      </c>
      <c r="P12" s="28">
        <v>62680</v>
      </c>
      <c r="Q12" s="8">
        <v>3.9001928940327297</v>
      </c>
      <c r="R12" s="28">
        <v>168</v>
      </c>
      <c r="S12" s="28">
        <v>86834</v>
      </c>
      <c r="T12" s="8">
        <v>5.403148528405202</v>
      </c>
      <c r="U12" s="8">
        <v>1.3853541799617102</v>
      </c>
      <c r="V12" s="28">
        <v>83</v>
      </c>
      <c r="W12" s="28">
        <v>46</v>
      </c>
      <c r="X12" s="15">
        <v>2</v>
      </c>
      <c r="Y12" t="s">
        <v>225</v>
      </c>
      <c r="Z12" s="27">
        <v>16071</v>
      </c>
      <c r="AA12" s="28">
        <v>203000</v>
      </c>
      <c r="AB12" s="28">
        <v>0</v>
      </c>
      <c r="AC12" s="28">
        <v>0</v>
      </c>
      <c r="AD12" s="28">
        <v>61907</v>
      </c>
      <c r="AE12" s="28">
        <v>264907</v>
      </c>
      <c r="AF12" s="28">
        <v>0</v>
      </c>
      <c r="AG12" s="28">
        <v>0</v>
      </c>
      <c r="AH12" s="15">
        <v>2</v>
      </c>
      <c r="AI12" t="s">
        <v>225</v>
      </c>
      <c r="AJ12" s="27">
        <v>16071</v>
      </c>
      <c r="AK12" s="28">
        <v>161573</v>
      </c>
      <c r="AL12" s="28">
        <v>60854</v>
      </c>
      <c r="AM12" s="28">
        <v>86468</v>
      </c>
      <c r="AN12" s="28">
        <v>308895</v>
      </c>
      <c r="AO12" s="28">
        <v>0</v>
      </c>
      <c r="AP12" s="8">
        <v>19.22064588389024</v>
      </c>
      <c r="AQ12" s="27">
        <v>308895</v>
      </c>
      <c r="AR12" s="27">
        <v>0</v>
      </c>
      <c r="AS12" s="27">
        <v>0</v>
      </c>
    </row>
    <row r="13" spans="1:45" ht="12.75" outlineLevel="2">
      <c r="A13" s="15">
        <v>3</v>
      </c>
      <c r="B13" t="s">
        <v>1045</v>
      </c>
      <c r="C13" s="27">
        <v>3342</v>
      </c>
      <c r="D13" s="9">
        <v>31</v>
      </c>
      <c r="E13" s="27">
        <v>1350</v>
      </c>
      <c r="F13" s="7">
        <v>0</v>
      </c>
      <c r="G13" s="7">
        <v>0</v>
      </c>
      <c r="H13" s="7">
        <v>0</v>
      </c>
      <c r="I13" s="7">
        <v>1.2</v>
      </c>
      <c r="J13" s="7">
        <v>0.3</v>
      </c>
      <c r="K13" s="15">
        <v>3</v>
      </c>
      <c r="L13" t="s">
        <v>1045</v>
      </c>
      <c r="M13" s="27">
        <v>3342</v>
      </c>
      <c r="N13" s="27">
        <v>1062</v>
      </c>
      <c r="O13" s="27">
        <v>463</v>
      </c>
      <c r="P13" s="27">
        <v>39282</v>
      </c>
      <c r="Q13" s="7">
        <v>11.754039497307001</v>
      </c>
      <c r="R13" s="27">
        <v>24</v>
      </c>
      <c r="S13" s="27">
        <v>31404</v>
      </c>
      <c r="T13" s="7">
        <v>9.396768402154398</v>
      </c>
      <c r="U13" s="7">
        <v>0.7994501298304567</v>
      </c>
      <c r="V13" s="27">
        <v>49</v>
      </c>
      <c r="W13" s="27">
        <v>200</v>
      </c>
      <c r="X13" s="15">
        <v>3</v>
      </c>
      <c r="Y13" t="s">
        <v>1045</v>
      </c>
      <c r="Z13" s="27">
        <v>3342</v>
      </c>
      <c r="AA13" s="27">
        <v>10000</v>
      </c>
      <c r="AB13" s="27">
        <v>0</v>
      </c>
      <c r="AC13" s="27">
        <v>0</v>
      </c>
      <c r="AD13" s="27">
        <v>26897</v>
      </c>
      <c r="AE13" s="27">
        <v>36897</v>
      </c>
      <c r="AF13" s="27">
        <v>0</v>
      </c>
      <c r="AG13" s="27">
        <v>0</v>
      </c>
      <c r="AH13" s="15">
        <v>3</v>
      </c>
      <c r="AI13" t="s">
        <v>1045</v>
      </c>
      <c r="AJ13" s="27">
        <v>3342</v>
      </c>
      <c r="AK13" s="27">
        <v>21122</v>
      </c>
      <c r="AL13" s="27">
        <v>9685</v>
      </c>
      <c r="AM13" s="27">
        <v>4771</v>
      </c>
      <c r="AN13" s="27">
        <v>35578</v>
      </c>
      <c r="AO13" s="27">
        <v>0</v>
      </c>
      <c r="AP13" s="7">
        <v>10.645721125074806</v>
      </c>
      <c r="AQ13" s="27">
        <v>35578</v>
      </c>
      <c r="AR13" s="27">
        <v>0</v>
      </c>
      <c r="AS13" s="27">
        <v>0</v>
      </c>
    </row>
    <row r="14" spans="1:45" ht="12.75" outlineLevel="1">
      <c r="A14" s="15"/>
      <c r="C14" s="27">
        <f aca="true" t="shared" si="4" ref="C14:J14">SUBTOTAL(9,C12:C13)</f>
        <v>19413</v>
      </c>
      <c r="D14" s="9">
        <f t="shared" si="4"/>
        <v>91</v>
      </c>
      <c r="E14" s="27">
        <f t="shared" si="4"/>
        <v>9321</v>
      </c>
      <c r="F14" s="7">
        <f t="shared" si="4"/>
        <v>1</v>
      </c>
      <c r="G14" s="7">
        <f t="shared" si="4"/>
        <v>0.5</v>
      </c>
      <c r="H14" s="7">
        <f t="shared" si="4"/>
        <v>0</v>
      </c>
      <c r="I14" s="7">
        <f t="shared" si="4"/>
        <v>5.95</v>
      </c>
      <c r="J14" s="7">
        <f t="shared" si="4"/>
        <v>0.8</v>
      </c>
      <c r="K14" s="15"/>
      <c r="M14" s="27">
        <f aca="true" t="shared" si="5" ref="M14:W14">SUBTOTAL(9,M12:M13)</f>
        <v>19413</v>
      </c>
      <c r="N14" s="27">
        <f t="shared" si="5"/>
        <v>3746</v>
      </c>
      <c r="O14" s="27">
        <f t="shared" si="5"/>
        <v>1737</v>
      </c>
      <c r="P14" s="27">
        <f t="shared" si="5"/>
        <v>101962</v>
      </c>
      <c r="Q14" s="7">
        <f>P14/M14</f>
        <v>5.252253644465049</v>
      </c>
      <c r="R14" s="27">
        <f t="shared" si="5"/>
        <v>192</v>
      </c>
      <c r="S14" s="27">
        <f t="shared" si="5"/>
        <v>118238</v>
      </c>
      <c r="T14" s="7">
        <f>S14/M14</f>
        <v>6.090660897336837</v>
      </c>
      <c r="U14" s="7">
        <f>S14/P14</f>
        <v>1.1596280967419235</v>
      </c>
      <c r="V14" s="27">
        <f t="shared" si="5"/>
        <v>132</v>
      </c>
      <c r="W14" s="27">
        <f t="shared" si="5"/>
        <v>246</v>
      </c>
      <c r="X14" s="15"/>
      <c r="Z14" s="27">
        <f aca="true" t="shared" si="6" ref="Z14:AG14">SUBTOTAL(9,Z12:Z13)</f>
        <v>19413</v>
      </c>
      <c r="AA14" s="27">
        <f t="shared" si="6"/>
        <v>213000</v>
      </c>
      <c r="AB14" s="27">
        <f t="shared" si="6"/>
        <v>0</v>
      </c>
      <c r="AC14" s="27">
        <f t="shared" si="6"/>
        <v>0</v>
      </c>
      <c r="AD14" s="27">
        <f t="shared" si="6"/>
        <v>88804</v>
      </c>
      <c r="AE14" s="27">
        <f t="shared" si="6"/>
        <v>301804</v>
      </c>
      <c r="AF14" s="27">
        <f t="shared" si="6"/>
        <v>0</v>
      </c>
      <c r="AG14" s="27">
        <f t="shared" si="6"/>
        <v>0</v>
      </c>
      <c r="AH14" s="15"/>
      <c r="AJ14" s="27">
        <f aca="true" t="shared" si="7" ref="AJ14:AS14">SUBTOTAL(9,AJ12:AJ13)</f>
        <v>19413</v>
      </c>
      <c r="AK14" s="27">
        <f t="shared" si="7"/>
        <v>182695</v>
      </c>
      <c r="AL14" s="27">
        <f t="shared" si="7"/>
        <v>70539</v>
      </c>
      <c r="AM14" s="27">
        <f t="shared" si="7"/>
        <v>91239</v>
      </c>
      <c r="AN14" s="27">
        <f t="shared" si="7"/>
        <v>344473</v>
      </c>
      <c r="AO14" s="27">
        <f t="shared" si="7"/>
        <v>0</v>
      </c>
      <c r="AP14" s="7">
        <f>AN14/AJ14</f>
        <v>17.744449595631792</v>
      </c>
      <c r="AQ14" s="27">
        <f t="shared" si="7"/>
        <v>344473</v>
      </c>
      <c r="AR14" s="27">
        <f t="shared" si="7"/>
        <v>0</v>
      </c>
      <c r="AS14" s="27">
        <f t="shared" si="7"/>
        <v>0</v>
      </c>
    </row>
    <row r="15" ht="12.75" outlineLevel="1"/>
    <row r="16" spans="1:34" ht="12.75" outlineLevel="1">
      <c r="A16" s="29" t="s">
        <v>119</v>
      </c>
      <c r="K16" s="29" t="s">
        <v>119</v>
      </c>
      <c r="X16" s="29" t="s">
        <v>119</v>
      </c>
      <c r="AH16" s="29" t="s">
        <v>119</v>
      </c>
    </row>
    <row r="17" spans="1:45" ht="12.75" outlineLevel="2">
      <c r="A17" s="15">
        <v>4</v>
      </c>
      <c r="B17" t="s">
        <v>271</v>
      </c>
      <c r="C17" s="27">
        <v>8500</v>
      </c>
      <c r="D17" s="9">
        <v>11</v>
      </c>
      <c r="E17" s="27">
        <v>0</v>
      </c>
      <c r="F17" s="7">
        <v>0</v>
      </c>
      <c r="G17" s="7">
        <v>0</v>
      </c>
      <c r="H17" s="7">
        <v>0</v>
      </c>
      <c r="I17" s="7">
        <v>0</v>
      </c>
      <c r="J17" s="7">
        <v>1.5</v>
      </c>
      <c r="K17" s="15">
        <v>4</v>
      </c>
      <c r="L17" t="s">
        <v>271</v>
      </c>
      <c r="M17" s="27">
        <v>8500</v>
      </c>
      <c r="N17" s="27">
        <v>814</v>
      </c>
      <c r="O17" s="27">
        <v>509</v>
      </c>
      <c r="P17" s="27">
        <v>10055</v>
      </c>
      <c r="Q17" s="7">
        <f>P17/M17</f>
        <v>1.1829411764705882</v>
      </c>
      <c r="R17" s="27">
        <v>20</v>
      </c>
      <c r="S17" s="27">
        <v>9322</v>
      </c>
      <c r="T17" s="7">
        <f>S17/M17</f>
        <v>1.0967058823529412</v>
      </c>
      <c r="U17" s="7">
        <v>0.9271009448035803</v>
      </c>
      <c r="V17" s="27">
        <v>0</v>
      </c>
      <c r="W17" s="27">
        <v>0</v>
      </c>
      <c r="X17" s="15">
        <v>4</v>
      </c>
      <c r="Y17" t="s">
        <v>271</v>
      </c>
      <c r="Z17" s="27">
        <v>8500</v>
      </c>
      <c r="AA17" s="27">
        <v>0</v>
      </c>
      <c r="AB17" s="27">
        <v>0</v>
      </c>
      <c r="AC17" s="27">
        <v>0</v>
      </c>
      <c r="AD17" s="27">
        <v>8907</v>
      </c>
      <c r="AE17" s="27">
        <v>8907</v>
      </c>
      <c r="AF17" s="27">
        <v>0</v>
      </c>
      <c r="AG17" s="27">
        <v>0</v>
      </c>
      <c r="AH17" s="15">
        <v>4</v>
      </c>
      <c r="AI17" t="s">
        <v>271</v>
      </c>
      <c r="AJ17" s="27">
        <v>8500</v>
      </c>
      <c r="AK17" s="27">
        <v>0</v>
      </c>
      <c r="AL17" s="27">
        <v>5953</v>
      </c>
      <c r="AM17" s="27">
        <v>1103</v>
      </c>
      <c r="AN17" s="27">
        <v>7056</v>
      </c>
      <c r="AO17" s="27">
        <v>0</v>
      </c>
      <c r="AP17" s="7">
        <f>AN17/AJ17</f>
        <v>0.8301176470588235</v>
      </c>
      <c r="AQ17" s="27">
        <v>7056</v>
      </c>
      <c r="AR17" s="27">
        <v>0</v>
      </c>
      <c r="AS17" s="27">
        <v>0</v>
      </c>
    </row>
    <row r="18" spans="1:45" ht="12.75" outlineLevel="1">
      <c r="A18" s="15"/>
      <c r="C18" s="27">
        <f aca="true" t="shared" si="8" ref="C18:J18">SUBTOTAL(9,C17:C17)</f>
        <v>8500</v>
      </c>
      <c r="D18" s="9">
        <f t="shared" si="8"/>
        <v>11</v>
      </c>
      <c r="E18" s="27">
        <f t="shared" si="8"/>
        <v>0</v>
      </c>
      <c r="F18" s="7">
        <f t="shared" si="8"/>
        <v>0</v>
      </c>
      <c r="G18" s="7">
        <f t="shared" si="8"/>
        <v>0</v>
      </c>
      <c r="H18" s="7">
        <f t="shared" si="8"/>
        <v>0</v>
      </c>
      <c r="I18" s="7">
        <f t="shared" si="8"/>
        <v>0</v>
      </c>
      <c r="J18" s="7">
        <f t="shared" si="8"/>
        <v>1.5</v>
      </c>
      <c r="K18" s="15"/>
      <c r="M18" s="27">
        <f aca="true" t="shared" si="9" ref="M18:W18">SUBTOTAL(9,M17:M17)</f>
        <v>8500</v>
      </c>
      <c r="N18" s="27">
        <f t="shared" si="9"/>
        <v>814</v>
      </c>
      <c r="O18" s="27">
        <f t="shared" si="9"/>
        <v>509</v>
      </c>
      <c r="P18" s="27">
        <f t="shared" si="9"/>
        <v>10055</v>
      </c>
      <c r="Q18" s="7">
        <f>P18/M18</f>
        <v>1.1829411764705882</v>
      </c>
      <c r="R18" s="27">
        <f t="shared" si="9"/>
        <v>20</v>
      </c>
      <c r="S18" s="27">
        <f t="shared" si="9"/>
        <v>9322</v>
      </c>
      <c r="T18" s="7">
        <f>S18/M18</f>
        <v>1.0967058823529412</v>
      </c>
      <c r="U18" s="7">
        <f>S18/P18</f>
        <v>0.9271009448035803</v>
      </c>
      <c r="V18" s="27">
        <f t="shared" si="9"/>
        <v>0</v>
      </c>
      <c r="W18" s="27">
        <f t="shared" si="9"/>
        <v>0</v>
      </c>
      <c r="X18" s="15"/>
      <c r="Z18" s="27">
        <f aca="true" t="shared" si="10" ref="Z18:AG18">SUBTOTAL(9,Z17:Z17)</f>
        <v>8500</v>
      </c>
      <c r="AA18" s="27">
        <f t="shared" si="10"/>
        <v>0</v>
      </c>
      <c r="AB18" s="27">
        <f t="shared" si="10"/>
        <v>0</v>
      </c>
      <c r="AC18" s="27">
        <f t="shared" si="10"/>
        <v>0</v>
      </c>
      <c r="AD18" s="27">
        <f t="shared" si="10"/>
        <v>8907</v>
      </c>
      <c r="AE18" s="27">
        <f t="shared" si="10"/>
        <v>8907</v>
      </c>
      <c r="AF18" s="27">
        <f t="shared" si="10"/>
        <v>0</v>
      </c>
      <c r="AG18" s="27">
        <f t="shared" si="10"/>
        <v>0</v>
      </c>
      <c r="AH18" s="15"/>
      <c r="AJ18" s="27">
        <f aca="true" t="shared" si="11" ref="AJ18:AS18">SUBTOTAL(9,AJ17:AJ17)</f>
        <v>8500</v>
      </c>
      <c r="AK18" s="27">
        <f t="shared" si="11"/>
        <v>0</v>
      </c>
      <c r="AL18" s="27">
        <f t="shared" si="11"/>
        <v>5953</v>
      </c>
      <c r="AM18" s="27">
        <f t="shared" si="11"/>
        <v>1103</v>
      </c>
      <c r="AN18" s="27">
        <f t="shared" si="11"/>
        <v>7056</v>
      </c>
      <c r="AO18" s="27">
        <f t="shared" si="11"/>
        <v>0</v>
      </c>
      <c r="AP18" s="7">
        <f>AN18/AJ18</f>
        <v>0.8301176470588235</v>
      </c>
      <c r="AQ18" s="27">
        <f t="shared" si="11"/>
        <v>7056</v>
      </c>
      <c r="AR18" s="27">
        <f t="shared" si="11"/>
        <v>0</v>
      </c>
      <c r="AS18" s="27">
        <f t="shared" si="11"/>
        <v>0</v>
      </c>
    </row>
    <row r="19" ht="12.75" outlineLevel="1"/>
    <row r="20" spans="1:34" ht="12.75" outlineLevel="1">
      <c r="A20" s="29" t="s">
        <v>137</v>
      </c>
      <c r="K20" s="29" t="s">
        <v>137</v>
      </c>
      <c r="X20" s="29" t="s">
        <v>137</v>
      </c>
      <c r="AH20" s="29" t="s">
        <v>137</v>
      </c>
    </row>
    <row r="21" spans="1:45" ht="12.75" outlineLevel="2">
      <c r="A21" s="15">
        <v>5</v>
      </c>
      <c r="B21" t="s">
        <v>1083</v>
      </c>
      <c r="C21" s="27">
        <v>3000</v>
      </c>
      <c r="D21" s="9">
        <v>13</v>
      </c>
      <c r="E21" s="27">
        <v>1295</v>
      </c>
      <c r="F21" s="7">
        <v>0</v>
      </c>
      <c r="G21" s="7">
        <v>0</v>
      </c>
      <c r="H21" s="7">
        <v>0</v>
      </c>
      <c r="I21" s="7">
        <v>0.4</v>
      </c>
      <c r="J21" s="7">
        <v>0</v>
      </c>
      <c r="K21" s="15">
        <v>5</v>
      </c>
      <c r="L21" t="s">
        <v>1083</v>
      </c>
      <c r="M21" s="27">
        <v>3000</v>
      </c>
      <c r="N21" s="27">
        <v>243</v>
      </c>
      <c r="O21" s="27">
        <v>155</v>
      </c>
      <c r="P21" s="27">
        <v>8703</v>
      </c>
      <c r="Q21" s="7">
        <v>2.901</v>
      </c>
      <c r="R21" s="27">
        <v>24</v>
      </c>
      <c r="S21" s="27">
        <v>7412</v>
      </c>
      <c r="T21" s="7">
        <v>2.470666666666667</v>
      </c>
      <c r="U21" s="7">
        <v>0.8516603470067793</v>
      </c>
      <c r="V21" s="27">
        <v>0</v>
      </c>
      <c r="W21" s="27">
        <v>10</v>
      </c>
      <c r="X21" s="15">
        <v>5</v>
      </c>
      <c r="Y21" t="s">
        <v>1083</v>
      </c>
      <c r="Z21" s="27">
        <v>3000</v>
      </c>
      <c r="AA21" s="27">
        <v>3750</v>
      </c>
      <c r="AB21" s="27">
        <v>0</v>
      </c>
      <c r="AC21" s="27">
        <v>0</v>
      </c>
      <c r="AD21" s="27">
        <v>14442</v>
      </c>
      <c r="AE21" s="27">
        <v>18192</v>
      </c>
      <c r="AF21" s="27">
        <v>0</v>
      </c>
      <c r="AG21" s="27">
        <v>0</v>
      </c>
      <c r="AH21" s="15">
        <v>5</v>
      </c>
      <c r="AI21" t="s">
        <v>1083</v>
      </c>
      <c r="AJ21" s="27">
        <v>3000</v>
      </c>
      <c r="AK21" s="27">
        <v>4260</v>
      </c>
      <c r="AL21" s="27">
        <v>4382</v>
      </c>
      <c r="AM21" s="27">
        <v>12337</v>
      </c>
      <c r="AN21" s="27">
        <v>20979</v>
      </c>
      <c r="AO21" s="27">
        <v>0</v>
      </c>
      <c r="AP21" s="7">
        <v>6.993</v>
      </c>
      <c r="AQ21" s="27">
        <v>20979</v>
      </c>
      <c r="AR21" s="27">
        <v>0</v>
      </c>
      <c r="AS21" s="27">
        <v>0</v>
      </c>
    </row>
    <row r="22" spans="1:45" ht="12.75" outlineLevel="1">
      <c r="A22" s="15"/>
      <c r="C22" s="27">
        <f aca="true" t="shared" si="12" ref="C22:J22">SUBTOTAL(9,C21:C21)</f>
        <v>3000</v>
      </c>
      <c r="D22" s="9">
        <f t="shared" si="12"/>
        <v>13</v>
      </c>
      <c r="E22" s="27">
        <f t="shared" si="12"/>
        <v>1295</v>
      </c>
      <c r="F22" s="7">
        <f t="shared" si="12"/>
        <v>0</v>
      </c>
      <c r="G22" s="7">
        <f t="shared" si="12"/>
        <v>0</v>
      </c>
      <c r="H22" s="7">
        <f t="shared" si="12"/>
        <v>0</v>
      </c>
      <c r="I22" s="7">
        <f t="shared" si="12"/>
        <v>0.4</v>
      </c>
      <c r="J22" s="7">
        <f t="shared" si="12"/>
        <v>0</v>
      </c>
      <c r="K22" s="15"/>
      <c r="M22" s="27">
        <f aca="true" t="shared" si="13" ref="M22:W22">SUBTOTAL(9,M21:M21)</f>
        <v>3000</v>
      </c>
      <c r="N22" s="27">
        <f t="shared" si="13"/>
        <v>243</v>
      </c>
      <c r="O22" s="27">
        <f t="shared" si="13"/>
        <v>155</v>
      </c>
      <c r="P22" s="27">
        <f t="shared" si="13"/>
        <v>8703</v>
      </c>
      <c r="Q22" s="7">
        <f>P22/M22</f>
        <v>2.901</v>
      </c>
      <c r="R22" s="27">
        <f t="shared" si="13"/>
        <v>24</v>
      </c>
      <c r="S22" s="27">
        <f t="shared" si="13"/>
        <v>7412</v>
      </c>
      <c r="T22" s="7">
        <f>S22/M22</f>
        <v>2.470666666666667</v>
      </c>
      <c r="U22" s="7">
        <f>S22/P22</f>
        <v>0.8516603470067793</v>
      </c>
      <c r="V22" s="27">
        <f t="shared" si="13"/>
        <v>0</v>
      </c>
      <c r="W22" s="27">
        <f t="shared" si="13"/>
        <v>10</v>
      </c>
      <c r="X22" s="15"/>
      <c r="Z22" s="27">
        <f aca="true" t="shared" si="14" ref="Z22:AG22">SUBTOTAL(9,Z21:Z21)</f>
        <v>3000</v>
      </c>
      <c r="AA22" s="27">
        <f t="shared" si="14"/>
        <v>3750</v>
      </c>
      <c r="AB22" s="27">
        <f t="shared" si="14"/>
        <v>0</v>
      </c>
      <c r="AC22" s="27">
        <f t="shared" si="14"/>
        <v>0</v>
      </c>
      <c r="AD22" s="27">
        <f t="shared" si="14"/>
        <v>14442</v>
      </c>
      <c r="AE22" s="27">
        <f t="shared" si="14"/>
        <v>18192</v>
      </c>
      <c r="AF22" s="27">
        <f t="shared" si="14"/>
        <v>0</v>
      </c>
      <c r="AG22" s="27">
        <f t="shared" si="14"/>
        <v>0</v>
      </c>
      <c r="AH22" s="15"/>
      <c r="AJ22" s="27">
        <f aca="true" t="shared" si="15" ref="AJ22:AS22">SUBTOTAL(9,AJ21:AJ21)</f>
        <v>3000</v>
      </c>
      <c r="AK22" s="27">
        <f t="shared" si="15"/>
        <v>4260</v>
      </c>
      <c r="AL22" s="27">
        <f t="shared" si="15"/>
        <v>4382</v>
      </c>
      <c r="AM22" s="27">
        <f t="shared" si="15"/>
        <v>12337</v>
      </c>
      <c r="AN22" s="27">
        <f t="shared" si="15"/>
        <v>20979</v>
      </c>
      <c r="AO22" s="27">
        <f t="shared" si="15"/>
        <v>0</v>
      </c>
      <c r="AP22" s="7">
        <f>AN22/AJ22</f>
        <v>6.993</v>
      </c>
      <c r="AQ22" s="27">
        <f t="shared" si="15"/>
        <v>20979</v>
      </c>
      <c r="AR22" s="27">
        <f t="shared" si="15"/>
        <v>0</v>
      </c>
      <c r="AS22" s="27">
        <f t="shared" si="15"/>
        <v>0</v>
      </c>
    </row>
    <row r="23" ht="12.75" outlineLevel="1"/>
    <row r="24" spans="1:34" ht="12.75" outlineLevel="1">
      <c r="A24" s="29" t="s">
        <v>133</v>
      </c>
      <c r="K24" s="29" t="s">
        <v>133</v>
      </c>
      <c r="X24" s="29" t="s">
        <v>133</v>
      </c>
      <c r="AH24" s="29" t="s">
        <v>133</v>
      </c>
    </row>
    <row r="25" spans="1:45" ht="12.75" outlineLevel="2">
      <c r="A25" s="15">
        <v>6</v>
      </c>
      <c r="B25" t="s">
        <v>272</v>
      </c>
      <c r="C25" s="27">
        <v>5190</v>
      </c>
      <c r="D25" s="9">
        <v>20</v>
      </c>
      <c r="E25" s="27">
        <v>1182</v>
      </c>
      <c r="F25" s="7">
        <v>0</v>
      </c>
      <c r="G25" s="7">
        <v>0</v>
      </c>
      <c r="H25" s="7">
        <v>0</v>
      </c>
      <c r="I25" s="7">
        <v>0.56</v>
      </c>
      <c r="J25" s="7">
        <v>0</v>
      </c>
      <c r="K25" s="15">
        <v>6</v>
      </c>
      <c r="L25" t="s">
        <v>272</v>
      </c>
      <c r="M25" s="27">
        <v>5190</v>
      </c>
      <c r="N25" s="27">
        <v>342</v>
      </c>
      <c r="O25" s="27">
        <v>253</v>
      </c>
      <c r="P25" s="27">
        <v>7712</v>
      </c>
      <c r="Q25" s="7">
        <f>P25/M25</f>
        <v>1.4859344894026976</v>
      </c>
      <c r="R25" s="27">
        <v>10</v>
      </c>
      <c r="S25" s="27">
        <v>4522</v>
      </c>
      <c r="T25" s="7">
        <f>S25/M25</f>
        <v>0.8712909441233141</v>
      </c>
      <c r="U25" s="7">
        <v>0.5863589211618258</v>
      </c>
      <c r="V25" s="27">
        <v>0</v>
      </c>
      <c r="W25" s="27">
        <v>40</v>
      </c>
      <c r="X25" s="15">
        <v>6</v>
      </c>
      <c r="Y25" t="s">
        <v>272</v>
      </c>
      <c r="Z25" s="27">
        <v>5190</v>
      </c>
      <c r="AA25" s="27">
        <v>4750</v>
      </c>
      <c r="AB25" s="27">
        <v>0</v>
      </c>
      <c r="AC25" s="27">
        <v>0</v>
      </c>
      <c r="AD25" s="27">
        <v>10375</v>
      </c>
      <c r="AE25" s="27">
        <v>15125</v>
      </c>
      <c r="AF25" s="27">
        <v>0</v>
      </c>
      <c r="AG25" s="27">
        <v>0</v>
      </c>
      <c r="AH25" s="15">
        <v>6</v>
      </c>
      <c r="AI25" t="s">
        <v>272</v>
      </c>
      <c r="AJ25" s="27">
        <v>5190</v>
      </c>
      <c r="AK25" s="27">
        <v>6308</v>
      </c>
      <c r="AL25" s="27">
        <v>3958</v>
      </c>
      <c r="AM25" s="27">
        <v>5379</v>
      </c>
      <c r="AN25" s="27">
        <v>15645</v>
      </c>
      <c r="AO25" s="27">
        <v>0</v>
      </c>
      <c r="AP25" s="7">
        <f>AN25/AJ25</f>
        <v>3.014450867052023</v>
      </c>
      <c r="AQ25" s="27">
        <v>15645</v>
      </c>
      <c r="AR25" s="27">
        <v>0</v>
      </c>
      <c r="AS25" s="27">
        <v>0</v>
      </c>
    </row>
    <row r="26" spans="1:45" ht="12.75" outlineLevel="2">
      <c r="A26" s="15">
        <v>7</v>
      </c>
      <c r="B26" t="s">
        <v>273</v>
      </c>
      <c r="C26" s="27">
        <v>2144</v>
      </c>
      <c r="D26" s="9">
        <v>12</v>
      </c>
      <c r="E26" s="27">
        <v>387</v>
      </c>
      <c r="F26" s="7">
        <v>0</v>
      </c>
      <c r="G26" s="7">
        <v>0</v>
      </c>
      <c r="H26" s="7">
        <v>0</v>
      </c>
      <c r="I26" s="7">
        <v>0.1</v>
      </c>
      <c r="J26" s="7">
        <v>0.34</v>
      </c>
      <c r="K26" s="15">
        <v>7</v>
      </c>
      <c r="L26" t="s">
        <v>273</v>
      </c>
      <c r="M26" s="27">
        <v>2144</v>
      </c>
      <c r="N26" s="27">
        <v>350</v>
      </c>
      <c r="O26" s="27">
        <v>47</v>
      </c>
      <c r="P26" s="27">
        <v>4524</v>
      </c>
      <c r="Q26" s="7">
        <f>P26/M26</f>
        <v>2.110074626865672</v>
      </c>
      <c r="R26" s="27">
        <v>0</v>
      </c>
      <c r="S26" s="27">
        <v>3745</v>
      </c>
      <c r="T26" s="7">
        <f>S26/M26</f>
        <v>1.7467350746268657</v>
      </c>
      <c r="U26" s="7">
        <v>0.8278072502210433</v>
      </c>
      <c r="V26" s="27">
        <v>0</v>
      </c>
      <c r="W26" s="27">
        <v>0</v>
      </c>
      <c r="X26" s="15">
        <v>7</v>
      </c>
      <c r="Y26" t="s">
        <v>273</v>
      </c>
      <c r="Z26" s="27">
        <v>2144</v>
      </c>
      <c r="AA26" s="27">
        <v>3000</v>
      </c>
      <c r="AB26" s="27">
        <v>0</v>
      </c>
      <c r="AC26" s="27">
        <v>0</v>
      </c>
      <c r="AD26" s="27">
        <v>2406</v>
      </c>
      <c r="AE26" s="27">
        <v>5406</v>
      </c>
      <c r="AF26" s="27">
        <v>0</v>
      </c>
      <c r="AG26" s="27">
        <v>0</v>
      </c>
      <c r="AH26" s="15">
        <v>7</v>
      </c>
      <c r="AI26" t="s">
        <v>273</v>
      </c>
      <c r="AJ26" s="27">
        <v>2144</v>
      </c>
      <c r="AK26" s="27">
        <v>420</v>
      </c>
      <c r="AL26" s="27">
        <v>61</v>
      </c>
      <c r="AM26" s="27">
        <v>3469</v>
      </c>
      <c r="AN26" s="27">
        <v>3950</v>
      </c>
      <c r="AO26" s="27">
        <v>0</v>
      </c>
      <c r="AP26" s="7">
        <f>AN26/AJ26</f>
        <v>1.8423507462686568</v>
      </c>
      <c r="AQ26" s="27">
        <v>3950</v>
      </c>
      <c r="AR26" s="27">
        <v>0</v>
      </c>
      <c r="AS26" s="27">
        <v>0</v>
      </c>
    </row>
    <row r="27" spans="1:45" ht="12.75" outlineLevel="1">
      <c r="A27" s="15"/>
      <c r="C27" s="27">
        <f aca="true" t="shared" si="16" ref="C27:J27">SUBTOTAL(9,C25:C26)</f>
        <v>7334</v>
      </c>
      <c r="D27" s="9">
        <f t="shared" si="16"/>
        <v>32</v>
      </c>
      <c r="E27" s="27">
        <f t="shared" si="16"/>
        <v>1569</v>
      </c>
      <c r="F27" s="7">
        <f t="shared" si="16"/>
        <v>0</v>
      </c>
      <c r="G27" s="7">
        <f t="shared" si="16"/>
        <v>0</v>
      </c>
      <c r="H27" s="7">
        <f t="shared" si="16"/>
        <v>0</v>
      </c>
      <c r="I27" s="7">
        <f t="shared" si="16"/>
        <v>0.66</v>
      </c>
      <c r="J27" s="7">
        <f t="shared" si="16"/>
        <v>0.34</v>
      </c>
      <c r="K27" s="15"/>
      <c r="M27" s="27">
        <f aca="true" t="shared" si="17" ref="M27:W27">SUBTOTAL(9,M25:M26)</f>
        <v>7334</v>
      </c>
      <c r="N27" s="27">
        <f t="shared" si="17"/>
        <v>692</v>
      </c>
      <c r="O27" s="27">
        <f t="shared" si="17"/>
        <v>300</v>
      </c>
      <c r="P27" s="27">
        <f t="shared" si="17"/>
        <v>12236</v>
      </c>
      <c r="Q27" s="7">
        <f>P27/M27</f>
        <v>1.6683937823834196</v>
      </c>
      <c r="R27" s="27">
        <f t="shared" si="17"/>
        <v>10</v>
      </c>
      <c r="S27" s="27">
        <f t="shared" si="17"/>
        <v>8267</v>
      </c>
      <c r="T27" s="7">
        <f>S27/M27</f>
        <v>1.1272157076629397</v>
      </c>
      <c r="U27" s="7">
        <f>S27/P27</f>
        <v>0.6756292906178489</v>
      </c>
      <c r="V27" s="27">
        <f t="shared" si="17"/>
        <v>0</v>
      </c>
      <c r="W27" s="27">
        <f t="shared" si="17"/>
        <v>40</v>
      </c>
      <c r="X27" s="15"/>
      <c r="Z27" s="27">
        <f aca="true" t="shared" si="18" ref="Z27:AG27">SUBTOTAL(9,Z25:Z26)</f>
        <v>7334</v>
      </c>
      <c r="AA27" s="27">
        <f t="shared" si="18"/>
        <v>7750</v>
      </c>
      <c r="AB27" s="27">
        <f t="shared" si="18"/>
        <v>0</v>
      </c>
      <c r="AC27" s="27">
        <f t="shared" si="18"/>
        <v>0</v>
      </c>
      <c r="AD27" s="27">
        <f t="shared" si="18"/>
        <v>12781</v>
      </c>
      <c r="AE27" s="27">
        <f t="shared" si="18"/>
        <v>20531</v>
      </c>
      <c r="AF27" s="27">
        <f t="shared" si="18"/>
        <v>0</v>
      </c>
      <c r="AG27" s="27">
        <f t="shared" si="18"/>
        <v>0</v>
      </c>
      <c r="AH27" s="15"/>
      <c r="AJ27" s="27">
        <f aca="true" t="shared" si="19" ref="AJ27:AS27">SUBTOTAL(9,AJ25:AJ26)</f>
        <v>7334</v>
      </c>
      <c r="AK27" s="27">
        <f t="shared" si="19"/>
        <v>6728</v>
      </c>
      <c r="AL27" s="27">
        <f t="shared" si="19"/>
        <v>4019</v>
      </c>
      <c r="AM27" s="27">
        <f t="shared" si="19"/>
        <v>8848</v>
      </c>
      <c r="AN27" s="27">
        <f t="shared" si="19"/>
        <v>19595</v>
      </c>
      <c r="AO27" s="27">
        <f t="shared" si="19"/>
        <v>0</v>
      </c>
      <c r="AP27" s="7">
        <f>AN27/AJ27</f>
        <v>2.671802563403327</v>
      </c>
      <c r="AQ27" s="27">
        <f t="shared" si="19"/>
        <v>19595</v>
      </c>
      <c r="AR27" s="27">
        <f t="shared" si="19"/>
        <v>0</v>
      </c>
      <c r="AS27" s="27">
        <f t="shared" si="19"/>
        <v>0</v>
      </c>
    </row>
    <row r="28" ht="12.75" outlineLevel="1"/>
    <row r="29" spans="2:45" ht="12.75" outlineLevel="1">
      <c r="B29" t="s">
        <v>263</v>
      </c>
      <c r="C29" s="27">
        <f aca="true" t="shared" si="20" ref="C29:J29">SUBTOTAL(9,C4:C28)</f>
        <v>40633</v>
      </c>
      <c r="E29" s="27">
        <f t="shared" si="20"/>
        <v>12735</v>
      </c>
      <c r="F29" s="7">
        <f t="shared" si="20"/>
        <v>1</v>
      </c>
      <c r="G29" s="7">
        <f t="shared" si="20"/>
        <v>0.5</v>
      </c>
      <c r="H29" s="7">
        <f t="shared" si="20"/>
        <v>0</v>
      </c>
      <c r="I29" s="7">
        <f t="shared" si="20"/>
        <v>7.470000000000001</v>
      </c>
      <c r="J29" s="7">
        <f t="shared" si="20"/>
        <v>2.78</v>
      </c>
      <c r="L29" t="s">
        <v>263</v>
      </c>
      <c r="M29" s="27">
        <f aca="true" t="shared" si="21" ref="M29:W29">SUBTOTAL(9,M4:M28)</f>
        <v>40633</v>
      </c>
      <c r="N29" s="27">
        <f t="shared" si="21"/>
        <v>5725</v>
      </c>
      <c r="O29" s="27">
        <f t="shared" si="21"/>
        <v>2806</v>
      </c>
      <c r="P29" s="27">
        <f t="shared" si="21"/>
        <v>143881</v>
      </c>
      <c r="Q29" s="7">
        <f>P29/M29</f>
        <v>3.5409888514261807</v>
      </c>
      <c r="R29" s="27">
        <f t="shared" si="21"/>
        <v>336</v>
      </c>
      <c r="S29" s="27">
        <f t="shared" si="21"/>
        <v>146524</v>
      </c>
      <c r="T29" s="7">
        <f>S29/M29</f>
        <v>3.606034503974602</v>
      </c>
      <c r="U29" s="7">
        <f>S29/P29</f>
        <v>1.0183693468908335</v>
      </c>
      <c r="V29" s="27">
        <f t="shared" si="21"/>
        <v>152</v>
      </c>
      <c r="W29" s="27">
        <f t="shared" si="21"/>
        <v>405</v>
      </c>
      <c r="Y29" t="s">
        <v>263</v>
      </c>
      <c r="Z29" s="27">
        <f aca="true" t="shared" si="22" ref="Z29:AG29">SUBTOTAL(9,Z4:Z28)</f>
        <v>40633</v>
      </c>
      <c r="AA29" s="27">
        <f t="shared" si="22"/>
        <v>227500</v>
      </c>
      <c r="AB29" s="27">
        <f t="shared" si="22"/>
        <v>0</v>
      </c>
      <c r="AC29" s="27">
        <f t="shared" si="22"/>
        <v>0</v>
      </c>
      <c r="AD29" s="27">
        <f t="shared" si="22"/>
        <v>135317</v>
      </c>
      <c r="AE29" s="27">
        <f t="shared" si="22"/>
        <v>362817</v>
      </c>
      <c r="AF29" s="27">
        <f t="shared" si="22"/>
        <v>0</v>
      </c>
      <c r="AG29" s="27">
        <f t="shared" si="22"/>
        <v>0</v>
      </c>
      <c r="AI29" t="s">
        <v>263</v>
      </c>
      <c r="AJ29" s="27">
        <f aca="true" t="shared" si="23" ref="AJ29:AS29">SUBTOTAL(9,AJ4:AJ28)</f>
        <v>40633</v>
      </c>
      <c r="AK29" s="27">
        <f t="shared" si="23"/>
        <v>199725</v>
      </c>
      <c r="AL29" s="27">
        <f t="shared" si="23"/>
        <v>87954</v>
      </c>
      <c r="AM29" s="27">
        <f t="shared" si="23"/>
        <v>116107</v>
      </c>
      <c r="AN29" s="27">
        <f t="shared" si="23"/>
        <v>403786</v>
      </c>
      <c r="AO29" s="27">
        <f t="shared" si="23"/>
        <v>0</v>
      </c>
      <c r="AP29" s="7">
        <f>AN29/AJ29</f>
        <v>9.937390790736593</v>
      </c>
      <c r="AQ29" s="27">
        <f t="shared" si="23"/>
        <v>403786</v>
      </c>
      <c r="AR29" s="27">
        <f t="shared" si="23"/>
        <v>0</v>
      </c>
      <c r="AS29" s="27">
        <f t="shared" si="23"/>
        <v>0</v>
      </c>
    </row>
    <row r="31" spans="2:35" ht="12.75">
      <c r="B31" t="s">
        <v>359</v>
      </c>
      <c r="L31" t="s">
        <v>274</v>
      </c>
      <c r="Y31" t="s">
        <v>274</v>
      </c>
      <c r="AI31" t="s">
        <v>274</v>
      </c>
    </row>
  </sheetData>
  <sheetProtection/>
  <mergeCells count="4">
    <mergeCell ref="A1:J1"/>
    <mergeCell ref="K1:W1"/>
    <mergeCell ref="X1:AG1"/>
    <mergeCell ref="AH1:AS1"/>
  </mergeCells>
  <printOptions/>
  <pageMargins left="0.71" right="0.44" top="0.81" bottom="0.52" header="0.5" footer="0.5"/>
  <pageSetup firstPageNumber="83" useFirstPageNumber="1" horizontalDpi="300" verticalDpi="300" orientation="landscape" scale="91" r:id="rId1"/>
  <headerFooter alignWithMargins="0">
    <oddHeader>&amp;C2000 - 2001 PENNSYLVANIA PUBLIC LIBRARY STATISTICS
ANALYSIS OF RESOURCES AND SERVICES OF NON-STATE AIDED LIBRARIES&amp;RPage &amp;P</oddHeader>
  </headerFooter>
  <colBreaks count="3" manualBreakCount="3">
    <brk id="10" max="65535" man="1"/>
    <brk id="23" max="65535" man="1"/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A1">
      <selection activeCell="Y6" sqref="Y6"/>
    </sheetView>
  </sheetViews>
  <sheetFormatPr defaultColWidth="9.140625" defaultRowHeight="12.75" outlineLevelRow="2"/>
  <cols>
    <col min="1" max="1" width="32.57421875" style="0" customWidth="1"/>
    <col min="2" max="2" width="17.8515625" style="27" customWidth="1"/>
    <col min="3" max="3" width="17.28125" style="27" customWidth="1"/>
    <col min="4" max="4" width="15.57421875" style="31" customWidth="1"/>
    <col min="5" max="5" width="17.28125" style="31" customWidth="1"/>
    <col min="6" max="6" width="18.421875" style="31" customWidth="1"/>
    <col min="7" max="7" width="16.140625" style="31" customWidth="1"/>
    <col min="8" max="8" width="14.8515625" style="31" customWidth="1"/>
    <col min="9" max="9" width="32.28125" style="0" customWidth="1"/>
    <col min="10" max="10" width="13.421875" style="27" customWidth="1"/>
    <col min="11" max="11" width="12.8515625" style="27" customWidth="1"/>
    <col min="12" max="12" width="12.140625" style="27" customWidth="1"/>
    <col min="13" max="13" width="12.8515625" style="27" customWidth="1"/>
    <col min="14" max="14" width="10.57421875" style="31" customWidth="1"/>
    <col min="15" max="15" width="9.140625" style="27" customWidth="1"/>
    <col min="16" max="16" width="11.00390625" style="27" customWidth="1"/>
    <col min="17" max="18" width="9.140625" style="7" customWidth="1"/>
    <col min="19" max="20" width="9.140625" style="27" customWidth="1"/>
    <col min="21" max="21" width="39.28125" style="0" customWidth="1"/>
    <col min="22" max="22" width="12.57421875" style="27" customWidth="1"/>
    <col min="23" max="23" width="13.7109375" style="27" customWidth="1"/>
    <col min="24" max="24" width="14.57421875" style="27" customWidth="1"/>
    <col min="25" max="26" width="13.57421875" style="27" customWidth="1"/>
    <col min="27" max="27" width="14.8515625" style="27" customWidth="1"/>
    <col min="28" max="28" width="14.00390625" style="27" customWidth="1"/>
    <col min="29" max="29" width="13.28125" style="27" customWidth="1"/>
    <col min="30" max="30" width="33.00390625" style="0" customWidth="1"/>
    <col min="31" max="31" width="12.00390625" style="27" customWidth="1"/>
    <col min="32" max="32" width="13.421875" style="27" customWidth="1"/>
    <col min="33" max="33" width="13.28125" style="27" customWidth="1"/>
    <col min="34" max="35" width="12.7109375" style="27" bestFit="1" customWidth="1"/>
    <col min="36" max="36" width="12.140625" style="27" customWidth="1"/>
    <col min="37" max="37" width="6.57421875" style="7" customWidth="1"/>
    <col min="38" max="38" width="12.7109375" style="27" bestFit="1" customWidth="1"/>
    <col min="39" max="39" width="12.28125" style="27" customWidth="1"/>
    <col min="40" max="40" width="10.8515625" style="27" bestFit="1" customWidth="1"/>
  </cols>
  <sheetData>
    <row r="1" spans="1:40" ht="12.75">
      <c r="A1" s="62" t="s">
        <v>286</v>
      </c>
      <c r="B1" s="62"/>
      <c r="C1" s="62"/>
      <c r="D1" s="62"/>
      <c r="E1" s="62"/>
      <c r="F1" s="62"/>
      <c r="G1" s="62"/>
      <c r="H1" s="62"/>
      <c r="I1" s="62" t="s">
        <v>287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 t="s">
        <v>288</v>
      </c>
      <c r="V1" s="62"/>
      <c r="W1" s="62"/>
      <c r="X1" s="62"/>
      <c r="Y1" s="62"/>
      <c r="Z1" s="62"/>
      <c r="AA1" s="62"/>
      <c r="AB1" s="62"/>
      <c r="AC1" s="62"/>
      <c r="AD1" s="62" t="s">
        <v>289</v>
      </c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12.75">
      <c r="A2" s="62" t="s">
        <v>267</v>
      </c>
      <c r="B2" s="62"/>
      <c r="C2" s="62"/>
      <c r="D2" s="62"/>
      <c r="E2" s="62"/>
      <c r="F2" s="62"/>
      <c r="G2" s="62"/>
      <c r="H2" s="62"/>
      <c r="I2" s="65" t="s">
        <v>267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 t="s">
        <v>267</v>
      </c>
      <c r="V2" s="66"/>
      <c r="W2" s="66"/>
      <c r="X2" s="66"/>
      <c r="Y2" s="66"/>
      <c r="Z2" s="66"/>
      <c r="AA2" s="66"/>
      <c r="AB2" s="66"/>
      <c r="AC2" s="66"/>
      <c r="AD2" s="66" t="s">
        <v>267</v>
      </c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33" ht="12.75">
      <c r="A3" s="15"/>
      <c r="I3" s="15"/>
      <c r="J3" s="30"/>
      <c r="U3" s="15"/>
      <c r="W3" s="30"/>
      <c r="AD3" s="15"/>
      <c r="AG3" s="30"/>
    </row>
    <row r="4" spans="1:40" s="11" customFormat="1" ht="12.75">
      <c r="A4" s="11" t="s">
        <v>279</v>
      </c>
      <c r="B4" s="26" t="s">
        <v>148</v>
      </c>
      <c r="C4" s="26" t="s">
        <v>154</v>
      </c>
      <c r="D4" s="32" t="s">
        <v>165</v>
      </c>
      <c r="E4" s="32" t="s">
        <v>167</v>
      </c>
      <c r="F4" s="32" t="s">
        <v>168</v>
      </c>
      <c r="G4" s="32" t="s">
        <v>157</v>
      </c>
      <c r="H4" s="32" t="s">
        <v>171</v>
      </c>
      <c r="I4" s="11" t="s">
        <v>279</v>
      </c>
      <c r="J4" s="26" t="s">
        <v>148</v>
      </c>
      <c r="K4" s="26" t="s">
        <v>173</v>
      </c>
      <c r="L4" s="26" t="s">
        <v>173</v>
      </c>
      <c r="M4" s="26" t="s">
        <v>173</v>
      </c>
      <c r="N4" s="32" t="s">
        <v>178</v>
      </c>
      <c r="O4" s="26" t="s">
        <v>180</v>
      </c>
      <c r="P4" s="26" t="s">
        <v>154</v>
      </c>
      <c r="Q4" s="13" t="s">
        <v>184</v>
      </c>
      <c r="R4" s="13" t="s">
        <v>185</v>
      </c>
      <c r="S4" s="26" t="s">
        <v>187</v>
      </c>
      <c r="T4" s="26" t="s">
        <v>187</v>
      </c>
      <c r="U4" s="11" t="s">
        <v>279</v>
      </c>
      <c r="V4" s="26" t="s">
        <v>148</v>
      </c>
      <c r="W4" s="26" t="s">
        <v>154</v>
      </c>
      <c r="X4" s="26" t="s">
        <v>193</v>
      </c>
      <c r="Y4" s="26" t="s">
        <v>194</v>
      </c>
      <c r="Z4" s="26" t="s">
        <v>157</v>
      </c>
      <c r="AA4" s="26" t="s">
        <v>154</v>
      </c>
      <c r="AB4" s="26" t="s">
        <v>192</v>
      </c>
      <c r="AC4" s="26" t="s">
        <v>197</v>
      </c>
      <c r="AD4" s="11" t="s">
        <v>279</v>
      </c>
      <c r="AE4" s="26" t="s">
        <v>148</v>
      </c>
      <c r="AF4" s="26" t="s">
        <v>151</v>
      </c>
      <c r="AG4" s="26" t="s">
        <v>154</v>
      </c>
      <c r="AH4" s="26" t="s">
        <v>157</v>
      </c>
      <c r="AI4" s="26" t="s">
        <v>154</v>
      </c>
      <c r="AJ4" s="26" t="s">
        <v>154</v>
      </c>
      <c r="AK4" s="13" t="s">
        <v>201</v>
      </c>
      <c r="AL4" s="26" t="s">
        <v>203</v>
      </c>
      <c r="AM4" s="26" t="s">
        <v>193</v>
      </c>
      <c r="AN4" s="26" t="s">
        <v>154</v>
      </c>
    </row>
    <row r="5" spans="1:40" s="11" customFormat="1" ht="12.75">
      <c r="A5" s="11" t="s">
        <v>265</v>
      </c>
      <c r="B5" s="26" t="s">
        <v>149</v>
      </c>
      <c r="C5" s="26" t="s">
        <v>162</v>
      </c>
      <c r="D5" s="32" t="s">
        <v>166</v>
      </c>
      <c r="E5" s="32" t="s">
        <v>166</v>
      </c>
      <c r="F5" s="32" t="s">
        <v>169</v>
      </c>
      <c r="G5" s="32" t="s">
        <v>170</v>
      </c>
      <c r="H5" s="32" t="s">
        <v>172</v>
      </c>
      <c r="I5" s="11" t="s">
        <v>265</v>
      </c>
      <c r="J5" s="26" t="s">
        <v>149</v>
      </c>
      <c r="K5" s="26" t="s">
        <v>174</v>
      </c>
      <c r="L5" s="26" t="s">
        <v>174</v>
      </c>
      <c r="M5" s="26" t="s">
        <v>174</v>
      </c>
      <c r="N5" s="32" t="s">
        <v>179</v>
      </c>
      <c r="O5" s="26" t="s">
        <v>181</v>
      </c>
      <c r="P5" s="26" t="s">
        <v>183</v>
      </c>
      <c r="Q5" s="13" t="s">
        <v>179</v>
      </c>
      <c r="R5" s="13" t="s">
        <v>186</v>
      </c>
      <c r="S5" s="26" t="s">
        <v>188</v>
      </c>
      <c r="T5" s="26" t="s">
        <v>188</v>
      </c>
      <c r="U5" s="11" t="s">
        <v>265</v>
      </c>
      <c r="V5" s="26" t="s">
        <v>149</v>
      </c>
      <c r="W5" s="26" t="s">
        <v>191</v>
      </c>
      <c r="X5" s="26" t="s">
        <v>192</v>
      </c>
      <c r="Y5" s="26" t="s">
        <v>192</v>
      </c>
      <c r="Z5" s="26" t="s">
        <v>192</v>
      </c>
      <c r="AA5" s="26" t="s">
        <v>192</v>
      </c>
      <c r="AB5" s="26" t="s">
        <v>195</v>
      </c>
      <c r="AC5" s="26" t="s">
        <v>194</v>
      </c>
      <c r="AD5" s="11" t="s">
        <v>265</v>
      </c>
      <c r="AE5" s="26" t="s">
        <v>149</v>
      </c>
      <c r="AF5" s="26" t="s">
        <v>153</v>
      </c>
      <c r="AG5" s="26" t="s">
        <v>155</v>
      </c>
      <c r="AH5" s="26" t="s">
        <v>158</v>
      </c>
      <c r="AI5" s="26" t="s">
        <v>158</v>
      </c>
      <c r="AJ5" s="26" t="s">
        <v>200</v>
      </c>
      <c r="AK5" s="13" t="s">
        <v>202</v>
      </c>
      <c r="AL5" s="26" t="s">
        <v>158</v>
      </c>
      <c r="AM5" s="26" t="s">
        <v>158</v>
      </c>
      <c r="AN5" s="26" t="s">
        <v>194</v>
      </c>
    </row>
    <row r="6" spans="2:40" s="11" customFormat="1" ht="12.75">
      <c r="B6" s="26" t="s">
        <v>150</v>
      </c>
      <c r="C6" s="26" t="s">
        <v>163</v>
      </c>
      <c r="D6" s="32" t="s">
        <v>164</v>
      </c>
      <c r="E6" s="32" t="s">
        <v>164</v>
      </c>
      <c r="F6" s="32" t="s">
        <v>164</v>
      </c>
      <c r="G6" s="32" t="s">
        <v>164</v>
      </c>
      <c r="H6" s="32" t="s">
        <v>164</v>
      </c>
      <c r="J6" s="26" t="s">
        <v>150</v>
      </c>
      <c r="K6" s="26" t="s">
        <v>175</v>
      </c>
      <c r="L6" s="26" t="s">
        <v>176</v>
      </c>
      <c r="M6" s="26" t="s">
        <v>177</v>
      </c>
      <c r="N6" s="32"/>
      <c r="O6" s="26" t="s">
        <v>182</v>
      </c>
      <c r="P6" s="26"/>
      <c r="Q6" s="13"/>
      <c r="R6" s="13"/>
      <c r="S6" s="26" t="s">
        <v>189</v>
      </c>
      <c r="T6" s="26" t="s">
        <v>190</v>
      </c>
      <c r="V6" s="26" t="s">
        <v>150</v>
      </c>
      <c r="W6" s="26" t="s">
        <v>192</v>
      </c>
      <c r="X6" s="26"/>
      <c r="Y6" s="26"/>
      <c r="Z6" s="26"/>
      <c r="AA6" s="26"/>
      <c r="AB6" s="26" t="s">
        <v>196</v>
      </c>
      <c r="AC6" s="26" t="s">
        <v>198</v>
      </c>
      <c r="AE6" s="26" t="s">
        <v>150</v>
      </c>
      <c r="AF6" s="26" t="s">
        <v>152</v>
      </c>
      <c r="AG6" s="26" t="s">
        <v>156</v>
      </c>
      <c r="AH6" s="26" t="s">
        <v>154</v>
      </c>
      <c r="AI6" s="26" t="s">
        <v>199</v>
      </c>
      <c r="AJ6" s="26" t="s">
        <v>199</v>
      </c>
      <c r="AK6" s="13"/>
      <c r="AL6" s="26" t="s">
        <v>199</v>
      </c>
      <c r="AM6" s="26" t="s">
        <v>199</v>
      </c>
      <c r="AN6" s="26" t="s">
        <v>199</v>
      </c>
    </row>
    <row r="7" spans="2:40" s="11" customFormat="1" ht="12.75">
      <c r="B7" s="26"/>
      <c r="C7" s="26"/>
      <c r="D7" s="32"/>
      <c r="E7" s="32"/>
      <c r="F7" s="32"/>
      <c r="G7" s="32"/>
      <c r="H7" s="32"/>
      <c r="J7" s="26"/>
      <c r="K7" s="26"/>
      <c r="L7" s="26"/>
      <c r="M7" s="26"/>
      <c r="N7" s="32"/>
      <c r="O7" s="26"/>
      <c r="P7" s="26"/>
      <c r="Q7" s="13"/>
      <c r="R7" s="13"/>
      <c r="S7" s="26"/>
      <c r="T7" s="26"/>
      <c r="V7" s="26"/>
      <c r="W7" s="26"/>
      <c r="X7" s="26"/>
      <c r="Y7" s="26"/>
      <c r="Z7" s="26"/>
      <c r="AA7" s="26"/>
      <c r="AB7" s="26"/>
      <c r="AC7" s="26"/>
      <c r="AE7" s="26"/>
      <c r="AF7" s="26"/>
      <c r="AG7" s="26"/>
      <c r="AH7" s="26"/>
      <c r="AI7" s="26"/>
      <c r="AJ7" s="26"/>
      <c r="AK7" s="13"/>
      <c r="AL7" s="26"/>
      <c r="AM7" s="26"/>
      <c r="AN7" s="26"/>
    </row>
    <row r="8" ht="12.75" outlineLevel="1"/>
    <row r="9" spans="1:40" ht="12.75" outlineLevel="2">
      <c r="A9" t="s">
        <v>281</v>
      </c>
      <c r="B9" s="27">
        <v>2386</v>
      </c>
      <c r="C9" s="27">
        <v>550</v>
      </c>
      <c r="D9" s="31">
        <v>0</v>
      </c>
      <c r="E9" s="31">
        <v>0</v>
      </c>
      <c r="F9" s="31">
        <v>0</v>
      </c>
      <c r="G9" s="31">
        <v>0.46</v>
      </c>
      <c r="H9" s="31">
        <v>0.14</v>
      </c>
      <c r="I9" t="s">
        <v>281</v>
      </c>
      <c r="J9" s="27">
        <v>2386</v>
      </c>
      <c r="K9" s="27">
        <v>230</v>
      </c>
      <c r="L9" s="27">
        <v>105</v>
      </c>
      <c r="M9" s="27">
        <v>10925</v>
      </c>
      <c r="N9" s="31">
        <v>4.578792958927075</v>
      </c>
      <c r="O9" s="27">
        <v>90</v>
      </c>
      <c r="P9" s="27">
        <v>3285</v>
      </c>
      <c r="Q9" s="7">
        <v>1.3767812238055324</v>
      </c>
      <c r="R9" s="7">
        <v>0.30068649885583526</v>
      </c>
      <c r="S9" s="27">
        <v>20</v>
      </c>
      <c r="T9" s="27">
        <v>109</v>
      </c>
      <c r="U9" t="s">
        <v>281</v>
      </c>
      <c r="V9" s="27">
        <v>2386</v>
      </c>
      <c r="W9" s="27">
        <v>3000</v>
      </c>
      <c r="X9" s="27">
        <v>0</v>
      </c>
      <c r="Y9" s="27">
        <v>0</v>
      </c>
      <c r="Z9" s="27">
        <v>10383</v>
      </c>
      <c r="AA9" s="27">
        <v>13383</v>
      </c>
      <c r="AB9" s="27">
        <v>0</v>
      </c>
      <c r="AC9" s="27">
        <v>0</v>
      </c>
      <c r="AD9" t="s">
        <v>281</v>
      </c>
      <c r="AE9" s="27">
        <v>2386</v>
      </c>
      <c r="AF9" s="27">
        <v>6042</v>
      </c>
      <c r="AG9" s="27">
        <v>3061</v>
      </c>
      <c r="AH9" s="27">
        <v>2580</v>
      </c>
      <c r="AI9" s="27">
        <v>11683</v>
      </c>
      <c r="AJ9" s="27">
        <v>0</v>
      </c>
      <c r="AK9" s="7">
        <v>4.896479463537301</v>
      </c>
      <c r="AL9" s="27">
        <v>11683</v>
      </c>
      <c r="AM9" s="27">
        <v>0</v>
      </c>
      <c r="AN9" s="27">
        <v>0</v>
      </c>
    </row>
    <row r="10" spans="1:40" ht="12.75" outlineLevel="1">
      <c r="A10" t="s">
        <v>280</v>
      </c>
      <c r="B10" s="27">
        <v>19413</v>
      </c>
      <c r="C10" s="27">
        <v>9321</v>
      </c>
      <c r="D10" s="31">
        <v>1</v>
      </c>
      <c r="E10" s="31">
        <v>0.5</v>
      </c>
      <c r="F10" s="31">
        <v>0</v>
      </c>
      <c r="G10" s="31">
        <v>5.95</v>
      </c>
      <c r="H10" s="31">
        <v>0.8</v>
      </c>
      <c r="I10" t="s">
        <v>280</v>
      </c>
      <c r="J10" s="27">
        <v>19413</v>
      </c>
      <c r="K10" s="27">
        <v>3746</v>
      </c>
      <c r="L10" s="27">
        <v>1737</v>
      </c>
      <c r="M10" s="27">
        <v>101962</v>
      </c>
      <c r="N10" s="31">
        <v>15.65423239133973</v>
      </c>
      <c r="O10" s="27">
        <v>192</v>
      </c>
      <c r="P10" s="27">
        <v>118238</v>
      </c>
      <c r="Q10" s="7">
        <v>14.7999169305596</v>
      </c>
      <c r="R10" s="7">
        <v>2.1848043097921668</v>
      </c>
      <c r="S10" s="27">
        <v>132</v>
      </c>
      <c r="T10" s="27">
        <v>246</v>
      </c>
      <c r="U10" t="s">
        <v>280</v>
      </c>
      <c r="V10" s="27">
        <v>19413</v>
      </c>
      <c r="W10" s="27">
        <v>213000</v>
      </c>
      <c r="X10" s="27">
        <v>0</v>
      </c>
      <c r="Y10" s="27">
        <v>0</v>
      </c>
      <c r="Z10" s="27">
        <v>88804</v>
      </c>
      <c r="AA10" s="27">
        <v>301804</v>
      </c>
      <c r="AB10" s="27">
        <v>0</v>
      </c>
      <c r="AC10" s="27">
        <v>0</v>
      </c>
      <c r="AD10" t="s">
        <v>280</v>
      </c>
      <c r="AE10" s="27">
        <v>19413</v>
      </c>
      <c r="AF10" s="27">
        <v>182695</v>
      </c>
      <c r="AG10" s="27">
        <v>70539</v>
      </c>
      <c r="AH10" s="27">
        <v>91239</v>
      </c>
      <c r="AI10" s="27">
        <v>344473</v>
      </c>
      <c r="AJ10" s="27">
        <v>0</v>
      </c>
      <c r="AK10" s="7">
        <v>29.866367008965042</v>
      </c>
      <c r="AL10" s="27">
        <v>344473</v>
      </c>
      <c r="AM10" s="27">
        <v>0</v>
      </c>
      <c r="AN10" s="27">
        <v>0</v>
      </c>
    </row>
    <row r="11" spans="1:40" ht="12.75" outlineLevel="2">
      <c r="A11" t="s">
        <v>282</v>
      </c>
      <c r="B11" s="27">
        <v>18834</v>
      </c>
      <c r="C11" s="27">
        <v>2864</v>
      </c>
      <c r="D11" s="31">
        <v>0</v>
      </c>
      <c r="E11" s="31">
        <v>0</v>
      </c>
      <c r="F11" s="31">
        <v>0</v>
      </c>
      <c r="G11" s="31">
        <v>1.06</v>
      </c>
      <c r="H11" s="31">
        <v>1.84</v>
      </c>
      <c r="I11" t="s">
        <v>282</v>
      </c>
      <c r="J11" s="27">
        <v>18834</v>
      </c>
      <c r="K11" s="27">
        <v>1749</v>
      </c>
      <c r="L11" s="27">
        <v>964</v>
      </c>
      <c r="M11" s="27">
        <v>30994</v>
      </c>
      <c r="N11" s="31">
        <v>2.901</v>
      </c>
      <c r="O11" s="27">
        <v>54</v>
      </c>
      <c r="P11" s="27">
        <v>25001</v>
      </c>
      <c r="Q11" s="7">
        <v>2.470666666666667</v>
      </c>
      <c r="R11" s="7">
        <v>3.1929274631932287</v>
      </c>
      <c r="S11" s="27">
        <v>0</v>
      </c>
      <c r="T11" s="27">
        <v>50</v>
      </c>
      <c r="U11" t="s">
        <v>282</v>
      </c>
      <c r="V11" s="27">
        <v>18834</v>
      </c>
      <c r="W11" s="27">
        <v>11500</v>
      </c>
      <c r="X11" s="27">
        <v>0</v>
      </c>
      <c r="Y11" s="27">
        <v>0</v>
      </c>
      <c r="Z11" s="27">
        <v>36130</v>
      </c>
      <c r="AA11" s="27">
        <v>47630</v>
      </c>
      <c r="AB11" s="27">
        <v>0</v>
      </c>
      <c r="AC11" s="27">
        <v>0</v>
      </c>
      <c r="AD11" t="s">
        <v>282</v>
      </c>
      <c r="AE11" s="27">
        <v>18834</v>
      </c>
      <c r="AF11" s="27">
        <v>10988</v>
      </c>
      <c r="AG11" s="27">
        <v>14354</v>
      </c>
      <c r="AH11" s="27">
        <v>22288</v>
      </c>
      <c r="AI11" s="27">
        <v>47630</v>
      </c>
      <c r="AJ11" s="27">
        <v>0</v>
      </c>
      <c r="AK11" s="7">
        <v>6.993</v>
      </c>
      <c r="AL11" s="27">
        <v>47630</v>
      </c>
      <c r="AM11" s="27">
        <v>0</v>
      </c>
      <c r="AN11" s="27">
        <v>0</v>
      </c>
    </row>
    <row r="13" spans="1:40" ht="12.75">
      <c r="A13" t="s">
        <v>283</v>
      </c>
      <c r="B13" s="27">
        <f aca="true" t="shared" si="0" ref="B13:H13">SUM(B9:B12)</f>
        <v>40633</v>
      </c>
      <c r="C13" s="27">
        <f t="shared" si="0"/>
        <v>12735</v>
      </c>
      <c r="D13" s="31">
        <f t="shared" si="0"/>
        <v>1</v>
      </c>
      <c r="E13" s="31">
        <f t="shared" si="0"/>
        <v>0.5</v>
      </c>
      <c r="F13" s="31">
        <f t="shared" si="0"/>
        <v>0</v>
      </c>
      <c r="G13" s="31">
        <f t="shared" si="0"/>
        <v>7.470000000000001</v>
      </c>
      <c r="H13" s="31">
        <f t="shared" si="0"/>
        <v>2.7800000000000002</v>
      </c>
      <c r="I13" t="s">
        <v>283</v>
      </c>
      <c r="J13" s="27">
        <f aca="true" t="shared" si="1" ref="J13:T13">SUM(J9:J12)</f>
        <v>40633</v>
      </c>
      <c r="K13" s="27">
        <f t="shared" si="1"/>
        <v>5725</v>
      </c>
      <c r="L13" s="27">
        <f t="shared" si="1"/>
        <v>2806</v>
      </c>
      <c r="M13" s="27">
        <f t="shared" si="1"/>
        <v>143881</v>
      </c>
      <c r="N13" s="31">
        <f>M13/J13</f>
        <v>3.5409888514261807</v>
      </c>
      <c r="O13" s="27">
        <f t="shared" si="1"/>
        <v>336</v>
      </c>
      <c r="P13" s="27">
        <f t="shared" si="1"/>
        <v>146524</v>
      </c>
      <c r="Q13" s="7">
        <f>P13/J13</f>
        <v>3.606034503974602</v>
      </c>
      <c r="R13" s="7">
        <f>P13/M13</f>
        <v>1.0183693468908335</v>
      </c>
      <c r="S13" s="27">
        <f t="shared" si="1"/>
        <v>152</v>
      </c>
      <c r="T13" s="27">
        <f t="shared" si="1"/>
        <v>405</v>
      </c>
      <c r="U13" t="s">
        <v>283</v>
      </c>
      <c r="V13" s="27">
        <f aca="true" t="shared" si="2" ref="V13:AC13">SUM(V9:V12)</f>
        <v>40633</v>
      </c>
      <c r="W13" s="27">
        <f t="shared" si="2"/>
        <v>227500</v>
      </c>
      <c r="X13" s="27">
        <f t="shared" si="2"/>
        <v>0</v>
      </c>
      <c r="Y13" s="27">
        <f t="shared" si="2"/>
        <v>0</v>
      </c>
      <c r="Z13" s="27">
        <f t="shared" si="2"/>
        <v>135317</v>
      </c>
      <c r="AA13" s="27">
        <f t="shared" si="2"/>
        <v>362817</v>
      </c>
      <c r="AB13" s="27">
        <f t="shared" si="2"/>
        <v>0</v>
      </c>
      <c r="AC13" s="27">
        <f t="shared" si="2"/>
        <v>0</v>
      </c>
      <c r="AD13" t="s">
        <v>283</v>
      </c>
      <c r="AE13" s="27">
        <f aca="true" t="shared" si="3" ref="AE13:AN13">SUM(AE9:AE12)</f>
        <v>40633</v>
      </c>
      <c r="AF13" s="27">
        <f t="shared" si="3"/>
        <v>199725</v>
      </c>
      <c r="AG13" s="27">
        <f t="shared" si="3"/>
        <v>87954</v>
      </c>
      <c r="AH13" s="27">
        <f t="shared" si="3"/>
        <v>116107</v>
      </c>
      <c r="AI13" s="27">
        <f t="shared" si="3"/>
        <v>403786</v>
      </c>
      <c r="AJ13" s="27">
        <f t="shared" si="3"/>
        <v>0</v>
      </c>
      <c r="AK13" s="7">
        <f>AI13/AE13</f>
        <v>9.937390790736593</v>
      </c>
      <c r="AL13" s="27">
        <f t="shared" si="3"/>
        <v>403786</v>
      </c>
      <c r="AM13" s="27">
        <f t="shared" si="3"/>
        <v>0</v>
      </c>
      <c r="AN13" s="27">
        <f t="shared" si="3"/>
        <v>0</v>
      </c>
    </row>
    <row r="15" spans="1:40" ht="12.75">
      <c r="A15" t="s">
        <v>284</v>
      </c>
      <c r="B15" s="27">
        <v>11942656</v>
      </c>
      <c r="C15" s="27">
        <v>5297577</v>
      </c>
      <c r="D15" s="31">
        <v>1230.36</v>
      </c>
      <c r="E15" s="31">
        <v>203.22</v>
      </c>
      <c r="F15" s="31">
        <v>190.98099999999997</v>
      </c>
      <c r="G15" s="31">
        <v>3320.337</v>
      </c>
      <c r="H15" s="31">
        <v>373.763</v>
      </c>
      <c r="I15" s="27" t="s">
        <v>284</v>
      </c>
      <c r="J15" s="27">
        <v>11942656</v>
      </c>
      <c r="K15" s="27">
        <v>2758625</v>
      </c>
      <c r="L15" s="27">
        <v>1464740</v>
      </c>
      <c r="M15" s="27">
        <v>29913269</v>
      </c>
      <c r="N15" s="31">
        <v>2.504741742540353</v>
      </c>
      <c r="O15" s="27">
        <v>66024</v>
      </c>
      <c r="P15" s="27">
        <v>53598146</v>
      </c>
      <c r="Q15" s="7">
        <v>4.48795862494909</v>
      </c>
      <c r="R15" s="7">
        <f>P15/M15</f>
        <v>1.7917849767606475</v>
      </c>
      <c r="S15" s="27">
        <v>788351</v>
      </c>
      <c r="T15" s="27">
        <v>751220</v>
      </c>
      <c r="U15" s="27" t="s">
        <v>284</v>
      </c>
      <c r="V15" s="27">
        <v>11942656</v>
      </c>
      <c r="W15" s="27">
        <v>154207162</v>
      </c>
      <c r="X15" s="27">
        <v>60990645</v>
      </c>
      <c r="Y15" s="27">
        <v>3412068</v>
      </c>
      <c r="Z15" s="27">
        <v>42002476</v>
      </c>
      <c r="AA15" s="27">
        <v>260612351</v>
      </c>
      <c r="AB15" s="27">
        <v>8320178</v>
      </c>
      <c r="AC15" s="27">
        <v>821230.53</v>
      </c>
      <c r="AD15" t="s">
        <v>284</v>
      </c>
      <c r="AE15" s="27">
        <v>11942656</v>
      </c>
      <c r="AF15" s="27">
        <v>157000595</v>
      </c>
      <c r="AG15" s="27">
        <v>37987659</v>
      </c>
      <c r="AH15" s="27">
        <v>56276065</v>
      </c>
      <c r="AI15" s="27">
        <v>251264319</v>
      </c>
      <c r="AJ15" s="27">
        <v>17347022</v>
      </c>
      <c r="AK15">
        <v>21.039232730139762</v>
      </c>
      <c r="AL15" s="27">
        <v>189543818</v>
      </c>
      <c r="AM15" s="27">
        <v>58417062</v>
      </c>
      <c r="AN15" s="27">
        <v>3303439</v>
      </c>
    </row>
    <row r="16" spans="2:40" s="33" customFormat="1" ht="13.5" thickBot="1">
      <c r="B16" s="34"/>
      <c r="C16" s="34"/>
      <c r="D16" s="35"/>
      <c r="E16" s="35"/>
      <c r="F16" s="35"/>
      <c r="G16" s="35"/>
      <c r="H16" s="35"/>
      <c r="J16" s="34"/>
      <c r="K16" s="34"/>
      <c r="L16" s="34"/>
      <c r="M16" s="34"/>
      <c r="N16" s="35"/>
      <c r="O16" s="34"/>
      <c r="P16" s="34"/>
      <c r="Q16" s="36"/>
      <c r="R16" s="36"/>
      <c r="S16" s="34"/>
      <c r="T16" s="34"/>
      <c r="V16" s="34"/>
      <c r="W16" s="34"/>
      <c r="X16" s="34"/>
      <c r="Y16" s="34"/>
      <c r="Z16" s="34"/>
      <c r="AA16" s="34"/>
      <c r="AB16" s="34"/>
      <c r="AC16" s="34"/>
      <c r="AE16" s="34"/>
      <c r="AF16" s="34"/>
      <c r="AG16" s="34"/>
      <c r="AH16" s="34"/>
      <c r="AI16" s="34"/>
      <c r="AJ16" s="34"/>
      <c r="AK16" s="36"/>
      <c r="AL16" s="34"/>
      <c r="AM16" s="34"/>
      <c r="AN16" s="34"/>
    </row>
    <row r="17" spans="1:40" s="33" customFormat="1" ht="14.25" thickBot="1" thickTop="1">
      <c r="A17" s="33" t="s">
        <v>285</v>
      </c>
      <c r="B17" s="34">
        <f aca="true" t="shared" si="4" ref="B17:H17">SUM(B13:B16)</f>
        <v>11983289</v>
      </c>
      <c r="C17" s="34">
        <f t="shared" si="4"/>
        <v>5310312</v>
      </c>
      <c r="D17" s="35">
        <f t="shared" si="4"/>
        <v>1231.36</v>
      </c>
      <c r="E17" s="35">
        <f t="shared" si="4"/>
        <v>203.72</v>
      </c>
      <c r="F17" s="35">
        <f t="shared" si="4"/>
        <v>190.98099999999997</v>
      </c>
      <c r="G17" s="35">
        <f t="shared" si="4"/>
        <v>3327.807</v>
      </c>
      <c r="H17" s="35">
        <f t="shared" si="4"/>
        <v>376.54299999999995</v>
      </c>
      <c r="I17" s="33" t="s">
        <v>285</v>
      </c>
      <c r="J17" s="34">
        <f>SUM(J13:J16)</f>
        <v>11983289</v>
      </c>
      <c r="K17" s="34">
        <f>SUM(K13:K16)</f>
        <v>2764350</v>
      </c>
      <c r="L17" s="34">
        <f>SUM(L13:L16)</f>
        <v>1467546</v>
      </c>
      <c r="M17" s="34">
        <f>SUM(M13:M16)</f>
        <v>30057150</v>
      </c>
      <c r="N17" s="35">
        <f>M17/J17</f>
        <v>2.508255454742016</v>
      </c>
      <c r="O17" s="34">
        <f>SUM(O13:O16)</f>
        <v>66360</v>
      </c>
      <c r="P17" s="34">
        <f>SUM(P13:P16)</f>
        <v>53744670</v>
      </c>
      <c r="Q17" s="36">
        <f>P17/J17</f>
        <v>4.484968191954646</v>
      </c>
      <c r="R17" s="36">
        <f>P17/M17</f>
        <v>1.7880827024518293</v>
      </c>
      <c r="S17" s="34">
        <f>SUM(S13:S16)</f>
        <v>788503</v>
      </c>
      <c r="T17" s="34">
        <f>SUM(T13:T16)</f>
        <v>751625</v>
      </c>
      <c r="U17" s="33" t="s">
        <v>285</v>
      </c>
      <c r="V17" s="34">
        <f aca="true" t="shared" si="5" ref="V17:AC17">SUM(V13:V16)</f>
        <v>11983289</v>
      </c>
      <c r="W17" s="34">
        <f t="shared" si="5"/>
        <v>154434662</v>
      </c>
      <c r="X17" s="34">
        <f t="shared" si="5"/>
        <v>60990645</v>
      </c>
      <c r="Y17" s="34">
        <f t="shared" si="5"/>
        <v>3412068</v>
      </c>
      <c r="Z17" s="34">
        <f t="shared" si="5"/>
        <v>42137793</v>
      </c>
      <c r="AA17" s="34">
        <f t="shared" si="5"/>
        <v>260975168</v>
      </c>
      <c r="AB17" s="34">
        <f t="shared" si="5"/>
        <v>8320178</v>
      </c>
      <c r="AC17" s="34">
        <f t="shared" si="5"/>
        <v>821230.53</v>
      </c>
      <c r="AD17" s="33" t="s">
        <v>285</v>
      </c>
      <c r="AE17" s="34">
        <f aca="true" t="shared" si="6" ref="AE17:AJ17">SUM(AE13:AE16)</f>
        <v>11983289</v>
      </c>
      <c r="AF17" s="34">
        <f t="shared" si="6"/>
        <v>157200320</v>
      </c>
      <c r="AG17" s="34">
        <f t="shared" si="6"/>
        <v>38075613</v>
      </c>
      <c r="AH17" s="34">
        <f t="shared" si="6"/>
        <v>56392172</v>
      </c>
      <c r="AI17" s="34">
        <f t="shared" si="6"/>
        <v>251668105</v>
      </c>
      <c r="AJ17" s="34">
        <f t="shared" si="6"/>
        <v>17347022</v>
      </c>
      <c r="AK17" s="36">
        <f>AI17/AE17</f>
        <v>21.001588545515343</v>
      </c>
      <c r="AL17" s="34">
        <f>SUM(AL13:AL16)</f>
        <v>189947604</v>
      </c>
      <c r="AM17" s="34">
        <f>SUM(AM13:AM16)</f>
        <v>58417062</v>
      </c>
      <c r="AN17" s="34">
        <f>SUM(AN13:AN16)</f>
        <v>3303439</v>
      </c>
    </row>
    <row r="18" ht="13.5" thickTop="1"/>
  </sheetData>
  <sheetProtection/>
  <mergeCells count="8">
    <mergeCell ref="A2:H2"/>
    <mergeCell ref="I2:T2"/>
    <mergeCell ref="U2:AC2"/>
    <mergeCell ref="AD2:AN2"/>
    <mergeCell ref="A1:H1"/>
    <mergeCell ref="I1:T1"/>
    <mergeCell ref="U1:AC1"/>
    <mergeCell ref="AD1:AN1"/>
  </mergeCells>
  <printOptions/>
  <pageMargins left="0.75" right="0.75" top="0.77" bottom="1" header="0.5" footer="0.5"/>
  <pageSetup firstPageNumber="87" useFirstPageNumber="1" horizontalDpi="600" verticalDpi="600" orientation="landscape" scale="81" r:id="rId2"/>
  <headerFooter alignWithMargins="0">
    <oddHeader>&amp;C2000 - 2001 PENNSYLVANIA PUBLIC LIBRARY STATISTICS
ANALYSIS OF RESOURCES AND SERVICES OF NON-STATE AIDED LIBRARIES&amp;RPage &amp;P</oddHeader>
  </headerFooter>
  <colBreaks count="2" manualBreakCount="2">
    <brk id="8" min="1" max="16" man="1"/>
    <brk id="2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3.8515625" style="0" customWidth="1"/>
    <col min="2" max="2" width="11.140625" style="30" bestFit="1" customWidth="1"/>
    <col min="3" max="3" width="15.140625" style="30" bestFit="1" customWidth="1"/>
    <col min="4" max="4" width="8.7109375" style="37" bestFit="1" customWidth="1"/>
    <col min="5" max="5" width="10.8515625" style="30" bestFit="1" customWidth="1"/>
    <col min="6" max="6" width="8.7109375" style="37" bestFit="1" customWidth="1"/>
    <col min="7" max="7" width="13.421875" style="30" bestFit="1" customWidth="1"/>
    <col min="8" max="8" width="9.140625" style="37" bestFit="1" customWidth="1"/>
    <col min="9" max="9" width="12.57421875" style="38" bestFit="1" customWidth="1"/>
  </cols>
  <sheetData>
    <row r="2" spans="1:9" s="39" customFormat="1" ht="12.75">
      <c r="A2" s="11" t="s">
        <v>307</v>
      </c>
      <c r="B2" s="26" t="s">
        <v>154</v>
      </c>
      <c r="C2" s="26" t="s">
        <v>309</v>
      </c>
      <c r="D2" s="13" t="s">
        <v>295</v>
      </c>
      <c r="E2" s="26" t="s">
        <v>154</v>
      </c>
      <c r="F2" s="13" t="s">
        <v>184</v>
      </c>
      <c r="G2" s="26" t="s">
        <v>296</v>
      </c>
      <c r="H2" s="13" t="s">
        <v>297</v>
      </c>
      <c r="I2" s="32" t="s">
        <v>298</v>
      </c>
    </row>
    <row r="3" spans="2:9" s="39" customFormat="1" ht="12.75">
      <c r="B3" s="26" t="s">
        <v>299</v>
      </c>
      <c r="C3" s="26" t="s">
        <v>300</v>
      </c>
      <c r="D3" s="13" t="s">
        <v>179</v>
      </c>
      <c r="E3" s="26" t="s">
        <v>183</v>
      </c>
      <c r="F3" s="13" t="s">
        <v>179</v>
      </c>
      <c r="G3" s="26" t="s">
        <v>302</v>
      </c>
      <c r="H3" s="13" t="s">
        <v>308</v>
      </c>
      <c r="I3" s="32" t="s">
        <v>303</v>
      </c>
    </row>
    <row r="5" spans="1:9" ht="12.75">
      <c r="A5" t="s">
        <v>893</v>
      </c>
      <c r="B5" s="30">
        <v>1517550</v>
      </c>
      <c r="C5" s="30">
        <v>68980153</v>
      </c>
      <c r="D5" s="37">
        <f>C5/B5</f>
        <v>45.45494580079734</v>
      </c>
      <c r="E5" s="30">
        <v>6668923</v>
      </c>
      <c r="F5" s="37">
        <f>E5/B5</f>
        <v>4.39453263483905</v>
      </c>
      <c r="G5" s="30">
        <v>6225098</v>
      </c>
      <c r="H5" s="37">
        <f>G5/B5</f>
        <v>4.10207110144641</v>
      </c>
      <c r="I5" s="38">
        <f>E5/G5</f>
        <v>1.071296066343052</v>
      </c>
    </row>
    <row r="7" spans="1:9" ht="12.75">
      <c r="A7" s="60" t="s">
        <v>305</v>
      </c>
      <c r="B7" s="30">
        <v>1517550</v>
      </c>
      <c r="C7" s="30">
        <v>68980153</v>
      </c>
      <c r="D7" s="37">
        <v>45.45494580079734</v>
      </c>
      <c r="E7" s="30">
        <v>6668923</v>
      </c>
      <c r="F7" s="37">
        <v>4.39453263483905</v>
      </c>
      <c r="G7" s="30">
        <v>6225098</v>
      </c>
      <c r="H7" s="37">
        <f aca="true" t="shared" si="0" ref="H7:H69">G7/B7</f>
        <v>4.10207110144641</v>
      </c>
      <c r="I7" s="38">
        <f aca="true" t="shared" si="1" ref="I7:I69">E7/G7</f>
        <v>1.071296066343052</v>
      </c>
    </row>
    <row r="9" spans="1:9" ht="12.75">
      <c r="A9" t="s">
        <v>1016</v>
      </c>
      <c r="B9" s="30">
        <v>315547</v>
      </c>
      <c r="C9" s="30">
        <v>3911158</v>
      </c>
      <c r="D9" s="37">
        <f>C9/B9</f>
        <v>12.394850846308158</v>
      </c>
      <c r="E9" s="30">
        <v>481177</v>
      </c>
      <c r="F9" s="37">
        <f>E9/B9</f>
        <v>1.5248980342072656</v>
      </c>
      <c r="G9" s="30">
        <v>455969</v>
      </c>
      <c r="H9" s="37">
        <f t="shared" si="0"/>
        <v>1.445011361223526</v>
      </c>
      <c r="I9" s="38">
        <f t="shared" si="1"/>
        <v>1.0552844601277718</v>
      </c>
    </row>
    <row r="10" spans="1:9" ht="12.75">
      <c r="A10" t="s">
        <v>872</v>
      </c>
      <c r="B10" s="30">
        <v>244186</v>
      </c>
      <c r="C10" s="40">
        <v>5066706</v>
      </c>
      <c r="D10" s="37">
        <f>C10/B10</f>
        <v>20.749371380832645</v>
      </c>
      <c r="E10" s="40">
        <v>1189205</v>
      </c>
      <c r="F10" s="37">
        <f>E10/B10</f>
        <v>4.870078546681628</v>
      </c>
      <c r="G10" s="30">
        <v>502800</v>
      </c>
      <c r="H10" s="37">
        <f t="shared" si="0"/>
        <v>2.059086106492592</v>
      </c>
      <c r="I10" s="38">
        <f t="shared" si="1"/>
        <v>2.36516507557677</v>
      </c>
    </row>
    <row r="11" spans="1:9" ht="12.75">
      <c r="A11" t="s">
        <v>848</v>
      </c>
      <c r="B11" s="30">
        <v>221283</v>
      </c>
      <c r="C11" s="30">
        <v>4521650</v>
      </c>
      <c r="D11" s="37">
        <f>C11/B11</f>
        <v>20.43378840670092</v>
      </c>
      <c r="E11" s="30">
        <v>870990</v>
      </c>
      <c r="F11" s="37">
        <f>E11/B11</f>
        <v>3.936090888138718</v>
      </c>
      <c r="G11" s="30">
        <v>304618</v>
      </c>
      <c r="H11" s="37">
        <f t="shared" si="0"/>
        <v>1.3765991965040243</v>
      </c>
      <c r="I11" s="38">
        <f t="shared" si="1"/>
        <v>2.8592860566348675</v>
      </c>
    </row>
    <row r="12" spans="1:9" ht="12.75">
      <c r="A12" t="s">
        <v>742</v>
      </c>
      <c r="B12" s="30">
        <v>120130</v>
      </c>
      <c r="C12" s="40">
        <v>2304571</v>
      </c>
      <c r="D12" s="37">
        <f>C12/B12</f>
        <v>19.18397569299925</v>
      </c>
      <c r="E12" s="40">
        <v>829071</v>
      </c>
      <c r="F12" s="37">
        <f>E12/B12</f>
        <v>6.901448430866561</v>
      </c>
      <c r="G12" s="30">
        <v>229474</v>
      </c>
      <c r="H12" s="37">
        <f t="shared" si="0"/>
        <v>1.910213934903854</v>
      </c>
      <c r="I12" s="38">
        <f t="shared" si="1"/>
        <v>3.612919110661774</v>
      </c>
    </row>
    <row r="13" spans="1:9" ht="12.75">
      <c r="A13" t="s">
        <v>780</v>
      </c>
      <c r="B13" s="30">
        <v>116561</v>
      </c>
      <c r="C13" s="40">
        <v>2333363</v>
      </c>
      <c r="D13" s="37">
        <f>C13/B13</f>
        <v>20.01838522318786</v>
      </c>
      <c r="E13" s="40">
        <v>691772</v>
      </c>
      <c r="F13" s="37">
        <f>E13/B13</f>
        <v>5.934849563747737</v>
      </c>
      <c r="G13" s="30">
        <v>221312</v>
      </c>
      <c r="H13" s="37">
        <f t="shared" si="0"/>
        <v>1.8986796612932284</v>
      </c>
      <c r="I13" s="38">
        <f t="shared" si="1"/>
        <v>3.1257771833429726</v>
      </c>
    </row>
    <row r="15" spans="1:9" ht="12.75">
      <c r="A15" s="60" t="s">
        <v>305</v>
      </c>
      <c r="B15" s="30">
        <v>203541.4</v>
      </c>
      <c r="C15" s="40">
        <v>3627489.6</v>
      </c>
      <c r="D15" s="37">
        <f>C15/B15</f>
        <v>17.821876040943025</v>
      </c>
      <c r="E15" s="40">
        <v>812443</v>
      </c>
      <c r="F15" s="37">
        <f>E15/B15</f>
        <v>3.991536856875309</v>
      </c>
      <c r="G15" s="30">
        <v>342834.6</v>
      </c>
      <c r="H15" s="37">
        <f t="shared" si="0"/>
        <v>1.684348245614897</v>
      </c>
      <c r="I15" s="38">
        <f t="shared" si="1"/>
        <v>2.369781229782525</v>
      </c>
    </row>
    <row r="16" spans="3:5" ht="12.75">
      <c r="C16" s="40"/>
      <c r="E16" s="40"/>
    </row>
    <row r="17" spans="1:9" ht="12.75">
      <c r="A17" t="s">
        <v>861</v>
      </c>
      <c r="B17" s="30">
        <v>74003</v>
      </c>
      <c r="C17" s="40">
        <v>1214825</v>
      </c>
      <c r="D17" s="37">
        <f>C17/B17</f>
        <v>16.415888545058984</v>
      </c>
      <c r="E17" s="40">
        <v>450179</v>
      </c>
      <c r="F17" s="37">
        <f>E17/B17</f>
        <v>6.083253381619664</v>
      </c>
      <c r="G17" s="30">
        <v>140035</v>
      </c>
      <c r="H17" s="37">
        <f t="shared" si="0"/>
        <v>1.892288150480386</v>
      </c>
      <c r="I17" s="38">
        <f t="shared" si="1"/>
        <v>3.2147605955653944</v>
      </c>
    </row>
    <row r="18" spans="1:9" ht="12.75">
      <c r="A18" t="s">
        <v>734</v>
      </c>
      <c r="B18" s="30">
        <v>58680</v>
      </c>
      <c r="C18" s="30">
        <v>1609254</v>
      </c>
      <c r="D18" s="37">
        <f>C18/B18</f>
        <v>27.424233128834356</v>
      </c>
      <c r="E18" s="30">
        <v>377241</v>
      </c>
      <c r="F18" s="37">
        <f>E18/B18</f>
        <v>6.428783231083845</v>
      </c>
      <c r="G18" s="30">
        <v>146970</v>
      </c>
      <c r="H18" s="37">
        <f t="shared" si="0"/>
        <v>2.504601226993865</v>
      </c>
      <c r="I18" s="38">
        <f t="shared" si="1"/>
        <v>2.5667891406409473</v>
      </c>
    </row>
    <row r="19" spans="1:9" ht="12.75">
      <c r="A19" t="s">
        <v>862</v>
      </c>
      <c r="B19" s="30">
        <v>54719</v>
      </c>
      <c r="C19" s="30">
        <v>1457200</v>
      </c>
      <c r="D19" s="37">
        <f>C19/B19</f>
        <v>26.630603629452292</v>
      </c>
      <c r="E19" s="30">
        <v>275096</v>
      </c>
      <c r="F19" s="37">
        <f>E19/B19</f>
        <v>5.027431056854109</v>
      </c>
      <c r="G19" s="30">
        <v>192146</v>
      </c>
      <c r="H19" s="37">
        <f t="shared" si="0"/>
        <v>3.5115042307059703</v>
      </c>
      <c r="I19" s="38">
        <f t="shared" si="1"/>
        <v>1.431702975862105</v>
      </c>
    </row>
    <row r="20" ht="12.75">
      <c r="D20" s="30"/>
    </row>
    <row r="21" spans="1:9" ht="12.75">
      <c r="A21" s="60" t="s">
        <v>305</v>
      </c>
      <c r="B21" s="30">
        <v>62467.333333333336</v>
      </c>
      <c r="C21" s="30">
        <v>1427093</v>
      </c>
      <c r="D21" s="37">
        <f>C21/B21</f>
        <v>22.845428543985655</v>
      </c>
      <c r="E21" s="30">
        <v>367505.3333333333</v>
      </c>
      <c r="F21" s="37">
        <f aca="true" t="shared" si="2" ref="F21:F83">E21/B21</f>
        <v>5.8831602650985575</v>
      </c>
      <c r="G21" s="30">
        <v>159717</v>
      </c>
      <c r="H21" s="37">
        <f t="shared" si="0"/>
        <v>2.556808358502044</v>
      </c>
      <c r="I21" s="38">
        <f t="shared" si="1"/>
        <v>2.30097818850425</v>
      </c>
    </row>
    <row r="23" spans="1:9" ht="12.75">
      <c r="A23" t="s">
        <v>1062</v>
      </c>
      <c r="B23" s="30">
        <v>46654</v>
      </c>
      <c r="C23" s="30">
        <v>397495</v>
      </c>
      <c r="D23" s="37">
        <f aca="true" t="shared" si="3" ref="D23:D86">C23/B23</f>
        <v>8.520062588416856</v>
      </c>
      <c r="E23" s="30">
        <v>213915</v>
      </c>
      <c r="F23" s="37">
        <f t="shared" si="2"/>
        <v>4.585137394435632</v>
      </c>
      <c r="G23" s="30">
        <v>67376</v>
      </c>
      <c r="H23" s="37">
        <f t="shared" si="0"/>
        <v>1.4441634157842842</v>
      </c>
      <c r="I23" s="38">
        <f t="shared" si="1"/>
        <v>3.174943600094989</v>
      </c>
    </row>
    <row r="24" spans="1:9" ht="12.75">
      <c r="A24" t="s">
        <v>1007</v>
      </c>
      <c r="B24" s="30">
        <v>46486</v>
      </c>
      <c r="C24" s="30">
        <v>519323</v>
      </c>
      <c r="D24" s="37">
        <f t="shared" si="3"/>
        <v>11.171600051628447</v>
      </c>
      <c r="E24" s="30">
        <v>150445</v>
      </c>
      <c r="F24" s="37">
        <f t="shared" si="2"/>
        <v>3.236350729251818</v>
      </c>
      <c r="G24" s="30">
        <v>80413</v>
      </c>
      <c r="H24" s="37">
        <f t="shared" si="0"/>
        <v>1.7298326377834186</v>
      </c>
      <c r="I24" s="38">
        <f t="shared" si="1"/>
        <v>1.8709039583151978</v>
      </c>
    </row>
    <row r="25" spans="1:9" ht="12.75">
      <c r="A25" t="s">
        <v>1071</v>
      </c>
      <c r="B25" s="30">
        <v>46302</v>
      </c>
      <c r="C25" s="30">
        <v>344833</v>
      </c>
      <c r="D25" s="37">
        <f t="shared" si="3"/>
        <v>7.447475271046607</v>
      </c>
      <c r="E25" s="30">
        <v>75992</v>
      </c>
      <c r="F25" s="37">
        <f t="shared" si="2"/>
        <v>1.641225001079867</v>
      </c>
      <c r="G25" s="30">
        <v>49776</v>
      </c>
      <c r="H25" s="37">
        <f t="shared" si="0"/>
        <v>1.0750291564079306</v>
      </c>
      <c r="I25" s="38">
        <f t="shared" si="1"/>
        <v>1.5266795242687239</v>
      </c>
    </row>
    <row r="26" spans="1:9" ht="12.75">
      <c r="A26" t="s">
        <v>825</v>
      </c>
      <c r="B26" s="30">
        <v>46046</v>
      </c>
      <c r="C26" s="30">
        <v>272551</v>
      </c>
      <c r="D26" s="37">
        <f t="shared" si="3"/>
        <v>5.919102636493941</v>
      </c>
      <c r="E26" s="30">
        <v>151824</v>
      </c>
      <c r="F26" s="37">
        <f t="shared" si="2"/>
        <v>3.297224514615819</v>
      </c>
      <c r="G26" s="30">
        <v>99119</v>
      </c>
      <c r="H26" s="37">
        <f t="shared" si="0"/>
        <v>2.1526082613039135</v>
      </c>
      <c r="I26" s="38">
        <f t="shared" si="1"/>
        <v>1.5317345816644639</v>
      </c>
    </row>
    <row r="27" spans="1:9" ht="12.75">
      <c r="A27" t="s">
        <v>929</v>
      </c>
      <c r="B27" s="30">
        <v>45586</v>
      </c>
      <c r="C27" s="30">
        <v>364567</v>
      </c>
      <c r="D27" s="37">
        <f t="shared" si="3"/>
        <v>7.997345676304128</v>
      </c>
      <c r="E27" s="30">
        <v>61325</v>
      </c>
      <c r="F27" s="37">
        <f t="shared" si="2"/>
        <v>1.3452595094985302</v>
      </c>
      <c r="G27" s="30">
        <v>81483</v>
      </c>
      <c r="H27" s="37">
        <f t="shared" si="0"/>
        <v>1.7874566752950467</v>
      </c>
      <c r="I27" s="38">
        <f t="shared" si="1"/>
        <v>0.7526109740682105</v>
      </c>
    </row>
    <row r="28" spans="1:9" ht="12.75">
      <c r="A28" t="s">
        <v>870</v>
      </c>
      <c r="B28" s="30">
        <v>42578</v>
      </c>
      <c r="C28" s="30">
        <v>352507</v>
      </c>
      <c r="D28" s="37">
        <f t="shared" si="3"/>
        <v>8.279087791817371</v>
      </c>
      <c r="E28" s="30">
        <v>210682</v>
      </c>
      <c r="F28" s="37">
        <f t="shared" si="2"/>
        <v>4.948142233078116</v>
      </c>
      <c r="G28" s="30">
        <v>87941</v>
      </c>
      <c r="H28" s="37">
        <f t="shared" si="0"/>
        <v>2.065409366339424</v>
      </c>
      <c r="I28" s="38">
        <f t="shared" si="1"/>
        <v>2.3957198576318213</v>
      </c>
    </row>
    <row r="29" spans="1:9" ht="12.75">
      <c r="A29" t="s">
        <v>10</v>
      </c>
      <c r="B29" s="30">
        <v>42238</v>
      </c>
      <c r="C29" s="30">
        <v>614377</v>
      </c>
      <c r="D29" s="37">
        <f t="shared" si="3"/>
        <v>14.545598749940812</v>
      </c>
      <c r="E29" s="30">
        <v>186894</v>
      </c>
      <c r="F29" s="37">
        <f t="shared" si="2"/>
        <v>4.424783370424736</v>
      </c>
      <c r="G29" s="30">
        <v>78192</v>
      </c>
      <c r="H29" s="37">
        <f t="shared" si="0"/>
        <v>1.85122401628865</v>
      </c>
      <c r="I29" s="38">
        <f t="shared" si="1"/>
        <v>2.390193370165746</v>
      </c>
    </row>
    <row r="30" spans="1:9" ht="12.75">
      <c r="A30" t="s">
        <v>932</v>
      </c>
      <c r="B30" s="30">
        <v>41213</v>
      </c>
      <c r="C30" s="30">
        <v>830728</v>
      </c>
      <c r="D30" s="37">
        <f t="shared" si="3"/>
        <v>20.15694077111591</v>
      </c>
      <c r="E30" s="30">
        <v>459845</v>
      </c>
      <c r="F30" s="37">
        <f t="shared" si="2"/>
        <v>11.157765753524373</v>
      </c>
      <c r="G30" s="30">
        <v>108281</v>
      </c>
      <c r="H30" s="37">
        <f t="shared" si="0"/>
        <v>2.6273505932594086</v>
      </c>
      <c r="I30" s="38">
        <f t="shared" si="1"/>
        <v>4.246774595727782</v>
      </c>
    </row>
    <row r="31" spans="1:9" ht="12.75">
      <c r="A31" t="s">
        <v>1081</v>
      </c>
      <c r="B31" s="30">
        <v>40989</v>
      </c>
      <c r="C31" s="30">
        <v>408453</v>
      </c>
      <c r="D31" s="37">
        <f t="shared" si="3"/>
        <v>9.964941813657322</v>
      </c>
      <c r="E31" s="30">
        <v>120112</v>
      </c>
      <c r="F31" s="37">
        <f t="shared" si="2"/>
        <v>2.930347166312913</v>
      </c>
      <c r="G31" s="30">
        <v>73397</v>
      </c>
      <c r="H31" s="37">
        <f t="shared" si="0"/>
        <v>1.7906511503086193</v>
      </c>
      <c r="I31" s="38">
        <f t="shared" si="1"/>
        <v>1.636470155455945</v>
      </c>
    </row>
    <row r="32" spans="1:9" ht="12.75">
      <c r="A32" t="s">
        <v>808</v>
      </c>
      <c r="B32" s="30">
        <v>38303</v>
      </c>
      <c r="C32" s="30">
        <v>155574</v>
      </c>
      <c r="D32" s="37">
        <f t="shared" si="3"/>
        <v>4.061666188027048</v>
      </c>
      <c r="E32" s="30">
        <v>32899</v>
      </c>
      <c r="F32" s="37">
        <f t="shared" si="2"/>
        <v>0.8589144453437068</v>
      </c>
      <c r="G32" s="30">
        <v>57606</v>
      </c>
      <c r="H32" s="37">
        <f t="shared" si="0"/>
        <v>1.5039553037621074</v>
      </c>
      <c r="I32" s="38">
        <f t="shared" si="1"/>
        <v>0.5711037044752283</v>
      </c>
    </row>
    <row r="33" spans="1:9" ht="12.75">
      <c r="A33" t="s">
        <v>1046</v>
      </c>
      <c r="B33" s="30">
        <v>38251</v>
      </c>
      <c r="C33" s="30">
        <v>363799</v>
      </c>
      <c r="D33" s="37">
        <f t="shared" si="3"/>
        <v>9.510836318004758</v>
      </c>
      <c r="E33" s="30">
        <v>108209</v>
      </c>
      <c r="F33" s="37">
        <f t="shared" si="2"/>
        <v>2.8289195053724088</v>
      </c>
      <c r="G33" s="30">
        <v>57120</v>
      </c>
      <c r="H33" s="37">
        <f t="shared" si="0"/>
        <v>1.493294292959661</v>
      </c>
      <c r="I33" s="38">
        <f t="shared" si="1"/>
        <v>1.8944152661064426</v>
      </c>
    </row>
    <row r="34" spans="1:9" ht="12.75">
      <c r="A34" t="s">
        <v>747</v>
      </c>
      <c r="B34" s="30">
        <v>37914</v>
      </c>
      <c r="C34" s="30">
        <v>441081</v>
      </c>
      <c r="D34" s="37">
        <f t="shared" si="3"/>
        <v>11.633723690457352</v>
      </c>
      <c r="E34" s="30">
        <v>120994</v>
      </c>
      <c r="F34" s="37">
        <f t="shared" si="2"/>
        <v>3.1912749907685813</v>
      </c>
      <c r="G34" s="30">
        <v>129306</v>
      </c>
      <c r="H34" s="37">
        <f t="shared" si="0"/>
        <v>3.41050799177085</v>
      </c>
      <c r="I34" s="38">
        <f t="shared" si="1"/>
        <v>0.935718373470682</v>
      </c>
    </row>
    <row r="35" spans="1:9" ht="12.75">
      <c r="A35" t="s">
        <v>1131</v>
      </c>
      <c r="B35" s="30">
        <v>37546</v>
      </c>
      <c r="C35" s="40">
        <v>278290</v>
      </c>
      <c r="D35" s="37">
        <f t="shared" si="3"/>
        <v>7.4119746444361585</v>
      </c>
      <c r="E35" s="40">
        <v>77813</v>
      </c>
      <c r="F35" s="37">
        <f t="shared" si="2"/>
        <v>2.072471102114739</v>
      </c>
      <c r="G35" s="40">
        <v>64951</v>
      </c>
      <c r="H35" s="37">
        <f t="shared" si="0"/>
        <v>1.7299046502956374</v>
      </c>
      <c r="I35" s="38">
        <f t="shared" si="1"/>
        <v>1.1980262043694478</v>
      </c>
    </row>
    <row r="36" spans="1:9" ht="12.75">
      <c r="A36" t="s">
        <v>65</v>
      </c>
      <c r="B36" s="30">
        <v>35410</v>
      </c>
      <c r="C36" s="40">
        <v>942710</v>
      </c>
      <c r="D36" s="37">
        <f t="shared" si="3"/>
        <v>26.622705450437728</v>
      </c>
      <c r="E36" s="40">
        <v>306553</v>
      </c>
      <c r="F36" s="37">
        <f t="shared" si="2"/>
        <v>8.657243716464276</v>
      </c>
      <c r="G36" s="40">
        <v>110177</v>
      </c>
      <c r="H36" s="37">
        <f t="shared" si="0"/>
        <v>3.1114656876588533</v>
      </c>
      <c r="I36" s="38">
        <f t="shared" si="1"/>
        <v>2.782368370894107</v>
      </c>
    </row>
    <row r="37" spans="1:9" ht="12.75">
      <c r="A37" t="s">
        <v>778</v>
      </c>
      <c r="B37" s="30">
        <v>33556</v>
      </c>
      <c r="C37" s="30">
        <v>757640</v>
      </c>
      <c r="D37" s="37">
        <f t="shared" si="3"/>
        <v>22.578376445345096</v>
      </c>
      <c r="E37" s="30">
        <v>292251</v>
      </c>
      <c r="F37" s="37">
        <f t="shared" si="2"/>
        <v>8.70935153176779</v>
      </c>
      <c r="G37" s="30">
        <v>138974</v>
      </c>
      <c r="H37" s="37">
        <f t="shared" si="0"/>
        <v>4.141554416497795</v>
      </c>
      <c r="I37" s="38">
        <f t="shared" si="1"/>
        <v>2.102918531523882</v>
      </c>
    </row>
    <row r="38" spans="1:9" ht="12.75">
      <c r="A38" t="s">
        <v>1126</v>
      </c>
      <c r="B38" s="30">
        <v>32485</v>
      </c>
      <c r="C38" s="30">
        <v>450039</v>
      </c>
      <c r="D38" s="37">
        <f t="shared" si="3"/>
        <v>13.853747883638603</v>
      </c>
      <c r="E38" s="30">
        <v>75870</v>
      </c>
      <c r="F38" s="37">
        <f t="shared" si="2"/>
        <v>2.335539479759889</v>
      </c>
      <c r="G38" s="30">
        <v>58307</v>
      </c>
      <c r="H38" s="37">
        <f t="shared" si="0"/>
        <v>1.7948899492073265</v>
      </c>
      <c r="I38" s="38">
        <f t="shared" si="1"/>
        <v>1.3012159774984136</v>
      </c>
    </row>
    <row r="39" spans="1:9" ht="12.75">
      <c r="A39" t="s">
        <v>933</v>
      </c>
      <c r="B39" s="30">
        <v>32146</v>
      </c>
      <c r="C39" s="30">
        <v>283073</v>
      </c>
      <c r="D39" s="37">
        <f t="shared" si="3"/>
        <v>8.80585453866733</v>
      </c>
      <c r="E39" s="30">
        <v>118725</v>
      </c>
      <c r="F39" s="37">
        <f t="shared" si="2"/>
        <v>3.693305543457973</v>
      </c>
      <c r="G39" s="30">
        <v>70723</v>
      </c>
      <c r="H39" s="37">
        <f t="shared" si="0"/>
        <v>2.2000559945249796</v>
      </c>
      <c r="I39" s="38">
        <f t="shared" si="1"/>
        <v>1.6787325198308896</v>
      </c>
    </row>
    <row r="41" spans="1:9" ht="12.75">
      <c r="A41" s="60" t="s">
        <v>305</v>
      </c>
      <c r="B41" s="30">
        <v>40217.82352941176</v>
      </c>
      <c r="C41" s="30">
        <v>457472.9411764706</v>
      </c>
      <c r="D41" s="37">
        <f t="shared" si="3"/>
        <v>11.374880613365747</v>
      </c>
      <c r="E41" s="30">
        <v>162608.70588235295</v>
      </c>
      <c r="F41" s="37">
        <f t="shared" si="2"/>
        <v>4.0432000444637515</v>
      </c>
      <c r="G41" s="30">
        <v>83126</v>
      </c>
      <c r="H41" s="37">
        <f t="shared" si="0"/>
        <v>2.066894543390917</v>
      </c>
      <c r="I41" s="38">
        <f t="shared" si="1"/>
        <v>1.9561714250938689</v>
      </c>
    </row>
    <row r="43" spans="1:9" ht="12.75">
      <c r="A43" t="s">
        <v>43</v>
      </c>
      <c r="B43" s="30">
        <v>29645</v>
      </c>
      <c r="C43" s="30">
        <v>953208</v>
      </c>
      <c r="D43" s="37">
        <f t="shared" si="3"/>
        <v>32.15409006577838</v>
      </c>
      <c r="E43" s="30">
        <v>142127</v>
      </c>
      <c r="F43" s="37">
        <f t="shared" si="2"/>
        <v>4.79429920728622</v>
      </c>
      <c r="G43" s="30">
        <v>162828</v>
      </c>
      <c r="H43" s="37">
        <f t="shared" si="0"/>
        <v>5.49259571597234</v>
      </c>
      <c r="I43" s="38">
        <f t="shared" si="1"/>
        <v>0.8728658461689636</v>
      </c>
    </row>
    <row r="44" spans="1:9" ht="12.75">
      <c r="A44" t="s">
        <v>39</v>
      </c>
      <c r="B44" s="30">
        <v>29051</v>
      </c>
      <c r="C44" s="30">
        <v>405914</v>
      </c>
      <c r="D44" s="37">
        <f t="shared" si="3"/>
        <v>13.972462221610272</v>
      </c>
      <c r="E44" s="30">
        <v>171911</v>
      </c>
      <c r="F44" s="37">
        <f t="shared" si="2"/>
        <v>5.917558775945751</v>
      </c>
      <c r="G44" s="30">
        <v>38556</v>
      </c>
      <c r="H44" s="37">
        <f t="shared" si="0"/>
        <v>1.3271832294929606</v>
      </c>
      <c r="I44" s="38">
        <f t="shared" si="1"/>
        <v>4.458735345990248</v>
      </c>
    </row>
    <row r="45" spans="1:9" ht="12.75">
      <c r="A45" t="s">
        <v>24</v>
      </c>
      <c r="B45" s="30">
        <v>28080</v>
      </c>
      <c r="C45" s="30">
        <v>273385</v>
      </c>
      <c r="D45" s="37">
        <f t="shared" si="3"/>
        <v>9.735933048433049</v>
      </c>
      <c r="E45" s="30">
        <v>106925</v>
      </c>
      <c r="F45" s="37">
        <f t="shared" si="2"/>
        <v>3.8078703703703702</v>
      </c>
      <c r="G45" s="30">
        <v>31403</v>
      </c>
      <c r="H45" s="37">
        <f t="shared" si="0"/>
        <v>1.118340455840456</v>
      </c>
      <c r="I45" s="38">
        <f t="shared" si="1"/>
        <v>3.4049294653377067</v>
      </c>
    </row>
    <row r="46" spans="1:9" ht="12.75">
      <c r="A46" t="s">
        <v>33</v>
      </c>
      <c r="B46" s="30">
        <v>26863</v>
      </c>
      <c r="C46" s="40">
        <v>1268055</v>
      </c>
      <c r="D46" s="37">
        <f t="shared" si="3"/>
        <v>47.20451922718981</v>
      </c>
      <c r="E46" s="40">
        <v>238982</v>
      </c>
      <c r="F46" s="37">
        <f t="shared" si="2"/>
        <v>8.896325801288016</v>
      </c>
      <c r="G46" s="40">
        <v>114475</v>
      </c>
      <c r="H46" s="37">
        <f t="shared" si="0"/>
        <v>4.261437665190038</v>
      </c>
      <c r="I46" s="38">
        <f t="shared" si="1"/>
        <v>2.0876348547717845</v>
      </c>
    </row>
    <row r="47" spans="1:9" ht="12.75">
      <c r="A47" t="s">
        <v>32</v>
      </c>
      <c r="B47" s="30">
        <v>25878</v>
      </c>
      <c r="C47" s="30">
        <v>577547</v>
      </c>
      <c r="D47" s="37">
        <f t="shared" si="3"/>
        <v>22.318069402581344</v>
      </c>
      <c r="E47" s="30">
        <v>144846</v>
      </c>
      <c r="F47" s="37">
        <f t="shared" si="2"/>
        <v>5.597264085323441</v>
      </c>
      <c r="G47" s="30">
        <v>80609</v>
      </c>
      <c r="H47" s="37">
        <f t="shared" si="0"/>
        <v>3.1149625164232164</v>
      </c>
      <c r="I47" s="38">
        <f t="shared" si="1"/>
        <v>1.7968961282238956</v>
      </c>
    </row>
    <row r="48" spans="1:9" ht="12.75">
      <c r="A48" t="s">
        <v>34</v>
      </c>
      <c r="B48" s="30">
        <v>24993</v>
      </c>
      <c r="C48" s="40">
        <v>468592</v>
      </c>
      <c r="D48" s="37">
        <f t="shared" si="3"/>
        <v>18.74892970031609</v>
      </c>
      <c r="E48" s="40">
        <v>86347</v>
      </c>
      <c r="F48" s="37">
        <f t="shared" si="2"/>
        <v>3.4548473572600327</v>
      </c>
      <c r="G48" s="40">
        <v>59978</v>
      </c>
      <c r="H48" s="37">
        <f t="shared" si="0"/>
        <v>2.3997919417436884</v>
      </c>
      <c r="I48" s="38">
        <f t="shared" si="1"/>
        <v>1.4396445363299877</v>
      </c>
    </row>
    <row r="49" spans="1:9" ht="12.75">
      <c r="A49" t="s">
        <v>59</v>
      </c>
      <c r="B49" s="30">
        <v>24896</v>
      </c>
      <c r="C49" s="30">
        <v>524877</v>
      </c>
      <c r="D49" s="37">
        <f t="shared" si="3"/>
        <v>21.08278438303342</v>
      </c>
      <c r="E49" s="30">
        <v>168160</v>
      </c>
      <c r="F49" s="37">
        <f t="shared" si="2"/>
        <v>6.754498714652956</v>
      </c>
      <c r="G49" s="30">
        <v>100711</v>
      </c>
      <c r="H49" s="37">
        <f t="shared" si="0"/>
        <v>4.045268316195373</v>
      </c>
      <c r="I49" s="38">
        <f t="shared" si="1"/>
        <v>1.6697282322685705</v>
      </c>
    </row>
    <row r="50" spans="1:9" ht="12.75">
      <c r="A50" t="s">
        <v>948</v>
      </c>
      <c r="B50" s="30">
        <v>22821</v>
      </c>
      <c r="C50" s="30">
        <v>210440</v>
      </c>
      <c r="D50" s="37">
        <f t="shared" si="3"/>
        <v>9.221331230007449</v>
      </c>
      <c r="E50" s="30">
        <v>120999</v>
      </c>
      <c r="F50" s="37">
        <f t="shared" si="2"/>
        <v>5.302090180097279</v>
      </c>
      <c r="G50" s="30">
        <v>50651</v>
      </c>
      <c r="H50" s="37">
        <f t="shared" si="0"/>
        <v>2.219490819858902</v>
      </c>
      <c r="I50" s="38">
        <f t="shared" si="1"/>
        <v>2.3888768237547136</v>
      </c>
    </row>
    <row r="51" spans="1:9" ht="12.75">
      <c r="A51" t="s">
        <v>999</v>
      </c>
      <c r="B51" s="30">
        <v>22690</v>
      </c>
      <c r="C51" s="30">
        <v>260941</v>
      </c>
      <c r="D51" s="37">
        <f t="shared" si="3"/>
        <v>11.500264433671221</v>
      </c>
      <c r="E51" s="30">
        <v>108359</v>
      </c>
      <c r="F51" s="37">
        <f t="shared" si="2"/>
        <v>4.775628029969149</v>
      </c>
      <c r="G51" s="30">
        <v>43522</v>
      </c>
      <c r="H51" s="37">
        <f t="shared" si="0"/>
        <v>1.918113706478625</v>
      </c>
      <c r="I51" s="38">
        <f t="shared" si="1"/>
        <v>2.4897523091769678</v>
      </c>
    </row>
    <row r="52" spans="1:9" ht="12.75">
      <c r="A52" t="s">
        <v>890</v>
      </c>
      <c r="B52" s="30">
        <v>22577</v>
      </c>
      <c r="C52" s="30">
        <v>199624</v>
      </c>
      <c r="D52" s="37">
        <f t="shared" si="3"/>
        <v>8.841918766886655</v>
      </c>
      <c r="E52" s="30">
        <v>79778</v>
      </c>
      <c r="F52" s="37">
        <f t="shared" si="2"/>
        <v>3.5335961376622227</v>
      </c>
      <c r="G52" s="30">
        <v>37266</v>
      </c>
      <c r="H52" s="37">
        <f t="shared" si="0"/>
        <v>1.6506178854586526</v>
      </c>
      <c r="I52" s="38">
        <f t="shared" si="1"/>
        <v>2.140771749047389</v>
      </c>
    </row>
    <row r="53" spans="1:9" ht="12.75">
      <c r="A53" t="s">
        <v>972</v>
      </c>
      <c r="B53" s="30">
        <v>22390</v>
      </c>
      <c r="C53" s="40">
        <v>377027</v>
      </c>
      <c r="D53" s="37">
        <f t="shared" si="3"/>
        <v>16.839079946404645</v>
      </c>
      <c r="E53" s="40">
        <v>127898</v>
      </c>
      <c r="F53" s="37">
        <f t="shared" si="2"/>
        <v>5.712282268870031</v>
      </c>
      <c r="G53" s="40">
        <v>38342</v>
      </c>
      <c r="H53" s="37">
        <f t="shared" si="0"/>
        <v>1.7124609200535954</v>
      </c>
      <c r="I53" s="38">
        <f t="shared" si="1"/>
        <v>3.3357154034739973</v>
      </c>
    </row>
    <row r="54" spans="1:9" ht="12.75">
      <c r="A54" t="s">
        <v>790</v>
      </c>
      <c r="B54" s="30">
        <v>21772</v>
      </c>
      <c r="C54" s="30">
        <v>271387</v>
      </c>
      <c r="D54" s="37">
        <f t="shared" si="3"/>
        <v>12.464954988058055</v>
      </c>
      <c r="E54" s="30">
        <v>50670</v>
      </c>
      <c r="F54" s="37">
        <f t="shared" si="2"/>
        <v>2.3273011207054934</v>
      </c>
      <c r="G54" s="30">
        <v>56827</v>
      </c>
      <c r="H54" s="37">
        <f t="shared" si="0"/>
        <v>2.610095535550248</v>
      </c>
      <c r="I54" s="38">
        <f t="shared" si="1"/>
        <v>0.8916536153588963</v>
      </c>
    </row>
    <row r="55" spans="1:9" ht="12.75">
      <c r="A55" t="s">
        <v>1122</v>
      </c>
      <c r="B55" s="30">
        <v>21482</v>
      </c>
      <c r="C55" s="40">
        <v>165838</v>
      </c>
      <c r="D55" s="37">
        <f t="shared" si="3"/>
        <v>7.719858486174472</v>
      </c>
      <c r="E55" s="40">
        <v>50779</v>
      </c>
      <c r="F55" s="37">
        <f t="shared" si="2"/>
        <v>2.363792942928964</v>
      </c>
      <c r="G55" s="40">
        <v>47245</v>
      </c>
      <c r="H55" s="37">
        <f t="shared" si="0"/>
        <v>2.199283120752258</v>
      </c>
      <c r="I55" s="38">
        <f t="shared" si="1"/>
        <v>1.0748015663033126</v>
      </c>
    </row>
    <row r="56" spans="1:9" ht="12.75">
      <c r="A56" t="s">
        <v>15</v>
      </c>
      <c r="B56" s="30">
        <v>21286</v>
      </c>
      <c r="C56" s="30">
        <v>165223</v>
      </c>
      <c r="D56" s="37">
        <f t="shared" si="3"/>
        <v>7.76205017382317</v>
      </c>
      <c r="E56" s="30">
        <v>52029</v>
      </c>
      <c r="F56" s="37">
        <f t="shared" si="2"/>
        <v>2.4442826270788314</v>
      </c>
      <c r="G56" s="30">
        <v>32477</v>
      </c>
      <c r="H56" s="37">
        <f t="shared" si="0"/>
        <v>1.525744620877572</v>
      </c>
      <c r="I56" s="38">
        <f t="shared" si="1"/>
        <v>1.6020260492040521</v>
      </c>
    </row>
    <row r="57" spans="1:9" ht="12.75">
      <c r="A57" t="s">
        <v>923</v>
      </c>
      <c r="B57" s="30">
        <v>21273</v>
      </c>
      <c r="C57" s="30">
        <v>697629</v>
      </c>
      <c r="D57" s="37">
        <f t="shared" si="3"/>
        <v>32.79410520377944</v>
      </c>
      <c r="E57" s="30">
        <v>376571</v>
      </c>
      <c r="F57" s="37">
        <f t="shared" si="2"/>
        <v>17.701828609034926</v>
      </c>
      <c r="G57" s="30">
        <v>91040</v>
      </c>
      <c r="H57" s="37">
        <f t="shared" si="0"/>
        <v>4.279603252949748</v>
      </c>
      <c r="I57" s="38">
        <f t="shared" si="1"/>
        <v>4.136324692442882</v>
      </c>
    </row>
    <row r="58" spans="1:9" ht="12.75">
      <c r="A58" t="s">
        <v>35</v>
      </c>
      <c r="B58" s="30">
        <v>20053</v>
      </c>
      <c r="C58" s="30">
        <v>756304</v>
      </c>
      <c r="D58" s="37">
        <f t="shared" si="3"/>
        <v>37.715254575375255</v>
      </c>
      <c r="E58" s="30">
        <v>256045</v>
      </c>
      <c r="F58" s="37">
        <f t="shared" si="2"/>
        <v>12.768413703685233</v>
      </c>
      <c r="G58" s="30">
        <v>99182</v>
      </c>
      <c r="H58" s="37">
        <f t="shared" si="0"/>
        <v>4.9459931182366725</v>
      </c>
      <c r="I58" s="38">
        <f t="shared" si="1"/>
        <v>2.581567219858442</v>
      </c>
    </row>
    <row r="60" spans="1:9" ht="12.75">
      <c r="A60" s="60" t="s">
        <v>305</v>
      </c>
      <c r="B60" s="30">
        <v>24109.375</v>
      </c>
      <c r="C60" s="30">
        <v>473499.4375</v>
      </c>
      <c r="D60" s="37">
        <f t="shared" si="3"/>
        <v>19.639639662994167</v>
      </c>
      <c r="E60" s="30">
        <v>142651.625</v>
      </c>
      <c r="F60" s="37">
        <f t="shared" si="2"/>
        <v>5.916852883992223</v>
      </c>
      <c r="G60" s="30">
        <v>67819.5</v>
      </c>
      <c r="H60" s="37">
        <f t="shared" si="0"/>
        <v>2.81299287103046</v>
      </c>
      <c r="I60" s="38">
        <f t="shared" si="1"/>
        <v>2.1034013078834257</v>
      </c>
    </row>
    <row r="62" spans="1:9" ht="12.75">
      <c r="A62" t="s">
        <v>857</v>
      </c>
      <c r="B62" s="30">
        <v>19679</v>
      </c>
      <c r="C62" s="30">
        <v>206933</v>
      </c>
      <c r="D62" s="37">
        <f t="shared" si="3"/>
        <v>10.515422531632705</v>
      </c>
      <c r="E62" s="30">
        <v>101070</v>
      </c>
      <c r="F62" s="37">
        <f t="shared" si="2"/>
        <v>5.13593170384674</v>
      </c>
      <c r="G62" s="30">
        <v>49152</v>
      </c>
      <c r="H62" s="37">
        <f t="shared" si="0"/>
        <v>2.49768789064485</v>
      </c>
      <c r="I62" s="38">
        <f t="shared" si="1"/>
        <v>2.0562744140625</v>
      </c>
    </row>
    <row r="63" spans="1:9" ht="12.75">
      <c r="A63" t="s">
        <v>887</v>
      </c>
      <c r="B63" s="30">
        <v>19533</v>
      </c>
      <c r="C63" s="30">
        <v>377530</v>
      </c>
      <c r="D63" s="37">
        <f t="shared" si="3"/>
        <v>19.327804228741105</v>
      </c>
      <c r="E63" s="30">
        <v>66008</v>
      </c>
      <c r="F63" s="37">
        <f t="shared" si="2"/>
        <v>3.379306814109456</v>
      </c>
      <c r="G63" s="30">
        <v>62774</v>
      </c>
      <c r="H63" s="37">
        <f t="shared" si="0"/>
        <v>3.213740848819946</v>
      </c>
      <c r="I63" s="38">
        <f t="shared" si="1"/>
        <v>1.0515181444547106</v>
      </c>
    </row>
    <row r="64" spans="1:9" ht="12.75">
      <c r="A64" t="s">
        <v>785</v>
      </c>
      <c r="B64" s="30">
        <v>19017</v>
      </c>
      <c r="C64" s="30">
        <v>242862</v>
      </c>
      <c r="D64" s="37">
        <f t="shared" si="3"/>
        <v>12.770784035336805</v>
      </c>
      <c r="E64" s="30">
        <v>123177</v>
      </c>
      <c r="F64" s="37">
        <f t="shared" si="2"/>
        <v>6.477204606404796</v>
      </c>
      <c r="G64" s="30">
        <v>33139</v>
      </c>
      <c r="H64" s="37">
        <f t="shared" si="0"/>
        <v>1.7425987274543828</v>
      </c>
      <c r="I64" s="38">
        <f t="shared" si="1"/>
        <v>3.716979993361296</v>
      </c>
    </row>
    <row r="65" spans="1:9" ht="12.75">
      <c r="A65" t="s">
        <v>762</v>
      </c>
      <c r="B65" s="30">
        <v>18745</v>
      </c>
      <c r="C65" s="30">
        <v>106995</v>
      </c>
      <c r="D65" s="37">
        <f t="shared" si="3"/>
        <v>5.707922112563351</v>
      </c>
      <c r="E65" s="30">
        <v>27381</v>
      </c>
      <c r="F65" s="37">
        <f t="shared" si="2"/>
        <v>1.4607095225393438</v>
      </c>
      <c r="G65" s="30">
        <v>28469</v>
      </c>
      <c r="H65" s="37">
        <f t="shared" si="0"/>
        <v>1.5187516671112296</v>
      </c>
      <c r="I65" s="38">
        <f t="shared" si="1"/>
        <v>0.9617829920264147</v>
      </c>
    </row>
    <row r="66" spans="1:9" ht="12.75">
      <c r="A66" t="s">
        <v>1138</v>
      </c>
      <c r="B66" s="30">
        <v>18138</v>
      </c>
      <c r="C66" s="40">
        <v>226682</v>
      </c>
      <c r="D66" s="37">
        <f t="shared" si="3"/>
        <v>12.49762928658066</v>
      </c>
      <c r="E66" s="40">
        <v>48163</v>
      </c>
      <c r="F66" s="37">
        <f t="shared" si="2"/>
        <v>2.655364428272136</v>
      </c>
      <c r="G66" s="30">
        <v>37946</v>
      </c>
      <c r="H66" s="37">
        <f t="shared" si="0"/>
        <v>2.092071893262763</v>
      </c>
      <c r="I66" s="38">
        <f t="shared" si="1"/>
        <v>1.2692510409529332</v>
      </c>
    </row>
    <row r="67" spans="1:9" ht="12.75">
      <c r="A67" t="s">
        <v>1077</v>
      </c>
      <c r="B67" s="30">
        <v>17947</v>
      </c>
      <c r="C67" s="30">
        <v>272127</v>
      </c>
      <c r="D67" s="37">
        <f t="shared" si="3"/>
        <v>15.162812726360952</v>
      </c>
      <c r="E67" s="30">
        <v>160962</v>
      </c>
      <c r="F67" s="37">
        <f t="shared" si="2"/>
        <v>8.96874129380955</v>
      </c>
      <c r="G67" s="30">
        <v>31458</v>
      </c>
      <c r="H67" s="37">
        <f t="shared" si="0"/>
        <v>1.7528277706580486</v>
      </c>
      <c r="I67" s="38">
        <f t="shared" si="1"/>
        <v>5.116727064657638</v>
      </c>
    </row>
    <row r="68" spans="1:9" ht="12.75">
      <c r="A68" t="s">
        <v>947</v>
      </c>
      <c r="B68" s="30">
        <v>17657</v>
      </c>
      <c r="C68" s="40">
        <v>156773</v>
      </c>
      <c r="D68" s="37">
        <f t="shared" si="3"/>
        <v>8.878801608427253</v>
      </c>
      <c r="E68" s="40">
        <v>70445</v>
      </c>
      <c r="F68" s="37">
        <f t="shared" si="2"/>
        <v>3.989635838477658</v>
      </c>
      <c r="G68" s="40">
        <v>48847</v>
      </c>
      <c r="H68" s="37">
        <f t="shared" si="0"/>
        <v>2.766438239791584</v>
      </c>
      <c r="I68" s="38">
        <f t="shared" si="1"/>
        <v>1.4421561201302024</v>
      </c>
    </row>
    <row r="69" spans="1:9" ht="12.75">
      <c r="A69" t="s">
        <v>964</v>
      </c>
      <c r="B69" s="30">
        <v>17131</v>
      </c>
      <c r="C69" s="30">
        <v>95948</v>
      </c>
      <c r="D69" s="37">
        <f t="shared" si="3"/>
        <v>5.600840581402137</v>
      </c>
      <c r="E69" s="30">
        <v>22002</v>
      </c>
      <c r="F69" s="37">
        <f t="shared" si="2"/>
        <v>1.28433833401436</v>
      </c>
      <c r="G69" s="30">
        <v>21685</v>
      </c>
      <c r="H69" s="37">
        <f t="shared" si="0"/>
        <v>1.2658338684256611</v>
      </c>
      <c r="I69" s="38">
        <f t="shared" si="1"/>
        <v>1.0146183998155407</v>
      </c>
    </row>
    <row r="70" spans="1:9" ht="12.75">
      <c r="A70" t="s">
        <v>13</v>
      </c>
      <c r="B70" s="30">
        <v>17042</v>
      </c>
      <c r="C70" s="30">
        <v>96021</v>
      </c>
      <c r="D70" s="37">
        <f t="shared" si="3"/>
        <v>5.634373899777022</v>
      </c>
      <c r="E70" s="30">
        <v>23706</v>
      </c>
      <c r="F70" s="37">
        <f t="shared" si="2"/>
        <v>1.391033916207018</v>
      </c>
      <c r="G70" s="30">
        <v>38947</v>
      </c>
      <c r="H70" s="37">
        <f aca="true" t="shared" si="4" ref="H70:H133">G70/B70</f>
        <v>2.285353831709893</v>
      </c>
      <c r="I70" s="38">
        <f aca="true" t="shared" si="5" ref="I70:I133">E70/G70</f>
        <v>0.6086733252882122</v>
      </c>
    </row>
    <row r="71" spans="1:9" ht="12.75">
      <c r="A71" t="s">
        <v>62</v>
      </c>
      <c r="B71" s="30">
        <v>16702</v>
      </c>
      <c r="C71" s="40">
        <v>326587</v>
      </c>
      <c r="D71" s="37">
        <f t="shared" si="3"/>
        <v>19.553766016045984</v>
      </c>
      <c r="E71" s="40">
        <v>61827</v>
      </c>
      <c r="F71" s="37">
        <f t="shared" si="2"/>
        <v>3.701772242845168</v>
      </c>
      <c r="G71" s="40">
        <v>50930</v>
      </c>
      <c r="H71" s="37">
        <f t="shared" si="4"/>
        <v>3.0493354089330618</v>
      </c>
      <c r="I71" s="38">
        <f t="shared" si="5"/>
        <v>1.2139603377184371</v>
      </c>
    </row>
    <row r="72" spans="1:9" ht="12.75">
      <c r="A72" t="s">
        <v>1137</v>
      </c>
      <c r="B72" s="30">
        <v>15764</v>
      </c>
      <c r="C72" s="30">
        <v>431629</v>
      </c>
      <c r="D72" s="37">
        <f t="shared" si="3"/>
        <v>27.380677493022077</v>
      </c>
      <c r="E72" s="30">
        <v>157471</v>
      </c>
      <c r="F72" s="37">
        <f t="shared" si="2"/>
        <v>9.989279370718092</v>
      </c>
      <c r="G72" s="30">
        <v>70547</v>
      </c>
      <c r="H72" s="37">
        <f t="shared" si="4"/>
        <v>4.4751966505962955</v>
      </c>
      <c r="I72" s="38">
        <f t="shared" si="5"/>
        <v>2.2321431102669145</v>
      </c>
    </row>
    <row r="73" spans="1:9" ht="12.75">
      <c r="A73" t="s">
        <v>945</v>
      </c>
      <c r="B73" s="30">
        <v>15744</v>
      </c>
      <c r="C73" s="30">
        <v>249809</v>
      </c>
      <c r="D73" s="37">
        <f t="shared" si="3"/>
        <v>15.86693343495935</v>
      </c>
      <c r="E73" s="30">
        <v>76672</v>
      </c>
      <c r="F73" s="37">
        <f t="shared" si="2"/>
        <v>4.869918699186992</v>
      </c>
      <c r="G73" s="30">
        <v>60216</v>
      </c>
      <c r="H73" s="37">
        <f t="shared" si="4"/>
        <v>3.8246951219512195</v>
      </c>
      <c r="I73" s="38">
        <f t="shared" si="5"/>
        <v>1.2732828484123822</v>
      </c>
    </row>
    <row r="74" spans="1:9" ht="12.75">
      <c r="A74" t="s">
        <v>1054</v>
      </c>
      <c r="B74" s="30">
        <v>15206</v>
      </c>
      <c r="C74" s="30">
        <v>498745</v>
      </c>
      <c r="D74" s="37">
        <f t="shared" si="3"/>
        <v>32.79922399053005</v>
      </c>
      <c r="E74" s="30">
        <v>157404</v>
      </c>
      <c r="F74" s="37">
        <f t="shared" si="2"/>
        <v>10.351440220965408</v>
      </c>
      <c r="G74" s="30">
        <v>92820</v>
      </c>
      <c r="H74" s="37">
        <f t="shared" si="4"/>
        <v>6.1041694068131</v>
      </c>
      <c r="I74" s="38">
        <f t="shared" si="5"/>
        <v>1.695798319327731</v>
      </c>
    </row>
    <row r="76" spans="1:9" ht="12.75">
      <c r="A76" s="60" t="s">
        <v>305</v>
      </c>
      <c r="B76" s="30">
        <v>17561.923076923078</v>
      </c>
      <c r="C76" s="30">
        <v>252972.38461538462</v>
      </c>
      <c r="D76" s="37">
        <f t="shared" si="3"/>
        <v>14.40459473073301</v>
      </c>
      <c r="E76" s="30">
        <v>84329.84615384616</v>
      </c>
      <c r="F76" s="37">
        <f t="shared" si="2"/>
        <v>4.801857164757671</v>
      </c>
      <c r="G76" s="30">
        <v>48225.38461538462</v>
      </c>
      <c r="H76" s="37">
        <f t="shared" si="4"/>
        <v>2.7460195790718553</v>
      </c>
      <c r="I76" s="38">
        <f t="shared" si="5"/>
        <v>1.7486609350326192</v>
      </c>
    </row>
    <row r="78" spans="1:9" ht="12.75">
      <c r="A78" t="s">
        <v>795</v>
      </c>
      <c r="B78" s="30">
        <v>14769</v>
      </c>
      <c r="C78" s="30">
        <v>71016</v>
      </c>
      <c r="D78" s="37">
        <f t="shared" si="3"/>
        <v>4.808450132033313</v>
      </c>
      <c r="E78" s="30">
        <v>9882</v>
      </c>
      <c r="F78" s="37">
        <f t="shared" si="2"/>
        <v>0.6691042047531993</v>
      </c>
      <c r="G78" s="30">
        <v>21942</v>
      </c>
      <c r="H78" s="37">
        <f t="shared" si="4"/>
        <v>1.4856794637416209</v>
      </c>
      <c r="I78" s="38">
        <f t="shared" si="5"/>
        <v>0.45036915504511893</v>
      </c>
    </row>
    <row r="79" spans="1:9" ht="12.75">
      <c r="A79" t="s">
        <v>852</v>
      </c>
      <c r="B79" s="30">
        <v>14716</v>
      </c>
      <c r="C79" s="30">
        <v>127356</v>
      </c>
      <c r="D79" s="37">
        <f t="shared" si="3"/>
        <v>8.654253873335145</v>
      </c>
      <c r="E79" s="30">
        <v>20079</v>
      </c>
      <c r="F79" s="37">
        <f t="shared" si="2"/>
        <v>1.3644332699103017</v>
      </c>
      <c r="G79" s="30">
        <v>21437</v>
      </c>
      <c r="H79" s="37">
        <f t="shared" si="4"/>
        <v>1.4567137809187278</v>
      </c>
      <c r="I79" s="38">
        <f t="shared" si="5"/>
        <v>0.9366515837104072</v>
      </c>
    </row>
    <row r="80" spans="1:9" ht="12.75">
      <c r="A80" t="s">
        <v>910</v>
      </c>
      <c r="B80" s="30">
        <v>14522</v>
      </c>
      <c r="C80" s="40">
        <v>117668</v>
      </c>
      <c r="D80" s="37">
        <f t="shared" si="3"/>
        <v>8.102740669329293</v>
      </c>
      <c r="E80" s="40">
        <v>77353</v>
      </c>
      <c r="F80" s="37">
        <f t="shared" si="2"/>
        <v>5.3266079052472115</v>
      </c>
      <c r="G80" s="40">
        <v>29459</v>
      </c>
      <c r="H80" s="37">
        <f t="shared" si="4"/>
        <v>2.028577330946151</v>
      </c>
      <c r="I80" s="38">
        <f t="shared" si="5"/>
        <v>2.6257849893071725</v>
      </c>
    </row>
    <row r="81" spans="1:9" ht="12.75">
      <c r="A81" t="s">
        <v>1107</v>
      </c>
      <c r="B81" s="30">
        <v>14502</v>
      </c>
      <c r="C81" s="30">
        <v>184687</v>
      </c>
      <c r="D81" s="37">
        <f t="shared" si="3"/>
        <v>12.735277892704454</v>
      </c>
      <c r="E81" s="30">
        <v>93607</v>
      </c>
      <c r="F81" s="37">
        <f t="shared" si="2"/>
        <v>6.454764860019307</v>
      </c>
      <c r="G81" s="30">
        <v>40781</v>
      </c>
      <c r="H81" s="37">
        <f t="shared" si="4"/>
        <v>2.8120948834643498</v>
      </c>
      <c r="I81" s="38">
        <f t="shared" si="5"/>
        <v>2.2953581324636474</v>
      </c>
    </row>
    <row r="82" spans="1:9" ht="12.75">
      <c r="A82" t="s">
        <v>776</v>
      </c>
      <c r="B82" s="30">
        <v>14486</v>
      </c>
      <c r="C82" s="30">
        <v>171706</v>
      </c>
      <c r="D82" s="37">
        <f t="shared" si="3"/>
        <v>11.853237608725665</v>
      </c>
      <c r="E82" s="30">
        <v>52022</v>
      </c>
      <c r="F82" s="37">
        <f t="shared" si="2"/>
        <v>3.5911914952367803</v>
      </c>
      <c r="G82" s="30">
        <v>35700</v>
      </c>
      <c r="H82" s="37">
        <f t="shared" si="4"/>
        <v>2.464448432969764</v>
      </c>
      <c r="I82" s="38">
        <f t="shared" si="5"/>
        <v>1.4571988795518207</v>
      </c>
    </row>
    <row r="83" spans="1:9" ht="12.75">
      <c r="A83" t="s">
        <v>895</v>
      </c>
      <c r="B83" s="30">
        <v>14261</v>
      </c>
      <c r="C83" s="30">
        <v>175337</v>
      </c>
      <c r="D83" s="37">
        <f t="shared" si="3"/>
        <v>12.294860107986818</v>
      </c>
      <c r="E83" s="30">
        <v>44498</v>
      </c>
      <c r="F83" s="37">
        <f t="shared" si="2"/>
        <v>3.1202580464203074</v>
      </c>
      <c r="G83" s="30">
        <v>30578</v>
      </c>
      <c r="H83" s="37">
        <f t="shared" si="4"/>
        <v>2.1441694130846365</v>
      </c>
      <c r="I83" s="38">
        <f t="shared" si="5"/>
        <v>1.4552292497874288</v>
      </c>
    </row>
    <row r="84" spans="1:9" ht="12.75">
      <c r="A84" t="s">
        <v>990</v>
      </c>
      <c r="B84" s="30">
        <v>13671</v>
      </c>
      <c r="C84" s="30">
        <v>181873</v>
      </c>
      <c r="D84" s="37">
        <f t="shared" si="3"/>
        <v>13.303562285129106</v>
      </c>
      <c r="E84" s="30">
        <v>43993</v>
      </c>
      <c r="F84" s="37">
        <f aca="true" t="shared" si="6" ref="F84:F147">E84/B84</f>
        <v>3.217979664984273</v>
      </c>
      <c r="G84" s="30">
        <v>43233</v>
      </c>
      <c r="H84" s="37">
        <f t="shared" si="4"/>
        <v>3.162387535659425</v>
      </c>
      <c r="I84" s="38">
        <f t="shared" si="5"/>
        <v>1.0175791640644878</v>
      </c>
    </row>
    <row r="85" spans="1:9" ht="12.75">
      <c r="A85" t="s">
        <v>1130</v>
      </c>
      <c r="B85" s="30">
        <v>13065</v>
      </c>
      <c r="C85" s="30">
        <v>69804</v>
      </c>
      <c r="D85" s="37">
        <f t="shared" si="3"/>
        <v>5.342824339839265</v>
      </c>
      <c r="E85" s="30">
        <v>9277</v>
      </c>
      <c r="F85" s="37">
        <f t="shared" si="6"/>
        <v>0.7100650593187907</v>
      </c>
      <c r="G85" s="30">
        <v>24308</v>
      </c>
      <c r="H85" s="37">
        <f t="shared" si="4"/>
        <v>1.8605434366628397</v>
      </c>
      <c r="I85" s="38">
        <f t="shared" si="5"/>
        <v>0.38164390324173114</v>
      </c>
    </row>
    <row r="86" spans="1:9" ht="12.75">
      <c r="A86" t="s">
        <v>1022</v>
      </c>
      <c r="B86" s="30">
        <v>12832</v>
      </c>
      <c r="C86" s="40">
        <v>105285</v>
      </c>
      <c r="D86" s="37">
        <f t="shared" si="3"/>
        <v>8.20487842892768</v>
      </c>
      <c r="E86" s="40">
        <v>24867</v>
      </c>
      <c r="F86" s="37">
        <f t="shared" si="6"/>
        <v>1.937889650872818</v>
      </c>
      <c r="G86" s="40">
        <v>38571</v>
      </c>
      <c r="H86" s="37">
        <f t="shared" si="4"/>
        <v>3.005844763092269</v>
      </c>
      <c r="I86" s="38">
        <f t="shared" si="5"/>
        <v>0.6447071634129268</v>
      </c>
    </row>
    <row r="87" spans="1:9" ht="12.75">
      <c r="A87" t="s">
        <v>1059</v>
      </c>
      <c r="B87" s="30">
        <v>12791</v>
      </c>
      <c r="C87" s="40">
        <v>151984</v>
      </c>
      <c r="D87" s="37">
        <f aca="true" t="shared" si="7" ref="D87:D150">C87/B87</f>
        <v>11.88210460480025</v>
      </c>
      <c r="E87" s="40">
        <v>35800</v>
      </c>
      <c r="F87" s="37">
        <f t="shared" si="6"/>
        <v>2.798842936439684</v>
      </c>
      <c r="G87" s="40">
        <v>37817</v>
      </c>
      <c r="H87" s="37">
        <f t="shared" si="4"/>
        <v>2.956531936517864</v>
      </c>
      <c r="I87" s="38">
        <f t="shared" si="5"/>
        <v>0.946664198640823</v>
      </c>
    </row>
    <row r="88" spans="1:9" ht="12.75">
      <c r="A88" t="s">
        <v>31</v>
      </c>
      <c r="B88" s="30">
        <v>12422</v>
      </c>
      <c r="C88" s="40">
        <v>265264</v>
      </c>
      <c r="D88" s="37">
        <f t="shared" si="7"/>
        <v>21.354371276767026</v>
      </c>
      <c r="E88" s="40">
        <v>70501</v>
      </c>
      <c r="F88" s="37">
        <f t="shared" si="6"/>
        <v>5.675495089357591</v>
      </c>
      <c r="G88" s="30">
        <v>91043</v>
      </c>
      <c r="H88" s="37">
        <f t="shared" si="4"/>
        <v>7.329174046047336</v>
      </c>
      <c r="I88" s="38">
        <f t="shared" si="5"/>
        <v>0.7743703524708105</v>
      </c>
    </row>
    <row r="89" spans="1:9" ht="12.75">
      <c r="A89" t="s">
        <v>995</v>
      </c>
      <c r="B89" s="30">
        <v>12303</v>
      </c>
      <c r="C89" s="30">
        <v>179581</v>
      </c>
      <c r="D89" s="37">
        <f t="shared" si="7"/>
        <v>14.596521173697472</v>
      </c>
      <c r="E89" s="30">
        <v>79647</v>
      </c>
      <c r="F89" s="37">
        <f t="shared" si="6"/>
        <v>6.473786881248476</v>
      </c>
      <c r="G89" s="30">
        <v>31046</v>
      </c>
      <c r="H89" s="37">
        <f t="shared" si="4"/>
        <v>2.5234495651467124</v>
      </c>
      <c r="I89" s="38">
        <f t="shared" si="5"/>
        <v>2.5654512658635573</v>
      </c>
    </row>
    <row r="90" spans="1:9" ht="12.75">
      <c r="A90" t="s">
        <v>838</v>
      </c>
      <c r="B90" s="30">
        <v>12270</v>
      </c>
      <c r="C90" s="30">
        <v>219769</v>
      </c>
      <c r="D90" s="37">
        <f t="shared" si="7"/>
        <v>17.911083944580277</v>
      </c>
      <c r="E90" s="30">
        <v>80317</v>
      </c>
      <c r="F90" s="37">
        <f t="shared" si="6"/>
        <v>6.545802770986145</v>
      </c>
      <c r="G90" s="30">
        <v>49584</v>
      </c>
      <c r="H90" s="37">
        <f t="shared" si="4"/>
        <v>4.041075794621027</v>
      </c>
      <c r="I90" s="38">
        <f t="shared" si="5"/>
        <v>1.6198168764117458</v>
      </c>
    </row>
    <row r="91" spans="1:9" ht="12.75">
      <c r="A91" t="s">
        <v>1088</v>
      </c>
      <c r="B91" s="30">
        <v>11315</v>
      </c>
      <c r="C91" s="30">
        <v>80968</v>
      </c>
      <c r="D91" s="37">
        <f t="shared" si="7"/>
        <v>7.15581087052585</v>
      </c>
      <c r="E91" s="30">
        <v>31621</v>
      </c>
      <c r="F91" s="37">
        <f t="shared" si="6"/>
        <v>2.7946089262041536</v>
      </c>
      <c r="G91" s="30">
        <v>17226</v>
      </c>
      <c r="H91" s="37">
        <f t="shared" si="4"/>
        <v>1.5224038886433937</v>
      </c>
      <c r="I91" s="38">
        <f t="shared" si="5"/>
        <v>1.835655404620922</v>
      </c>
    </row>
    <row r="92" spans="1:9" ht="12.75">
      <c r="A92" t="s">
        <v>909</v>
      </c>
      <c r="B92" s="30">
        <v>11293</v>
      </c>
      <c r="C92" s="30">
        <v>143894</v>
      </c>
      <c r="D92" s="37">
        <f t="shared" si="7"/>
        <v>12.741875498096165</v>
      </c>
      <c r="E92" s="30">
        <v>54923</v>
      </c>
      <c r="F92" s="37">
        <f t="shared" si="6"/>
        <v>4.863455237757903</v>
      </c>
      <c r="G92" s="30">
        <v>37123</v>
      </c>
      <c r="H92" s="37">
        <f t="shared" si="4"/>
        <v>3.287257593199327</v>
      </c>
      <c r="I92" s="38">
        <f t="shared" si="5"/>
        <v>1.4794871104167229</v>
      </c>
    </row>
    <row r="93" spans="1:9" ht="12.75">
      <c r="A93" t="s">
        <v>930</v>
      </c>
      <c r="B93" s="30">
        <v>11281</v>
      </c>
      <c r="C93" s="30">
        <v>379139</v>
      </c>
      <c r="D93" s="37">
        <f t="shared" si="7"/>
        <v>33.60863398634873</v>
      </c>
      <c r="E93" s="30">
        <v>79636</v>
      </c>
      <c r="F93" s="37">
        <f t="shared" si="6"/>
        <v>7.05930325325769</v>
      </c>
      <c r="G93" s="30">
        <v>57977</v>
      </c>
      <c r="H93" s="37">
        <f t="shared" si="4"/>
        <v>5.139349348462016</v>
      </c>
      <c r="I93" s="38">
        <f t="shared" si="5"/>
        <v>1.3735791779498767</v>
      </c>
    </row>
    <row r="94" spans="1:9" ht="12.75">
      <c r="A94" t="s">
        <v>899</v>
      </c>
      <c r="B94" s="30">
        <v>11195</v>
      </c>
      <c r="C94" s="30">
        <v>63030</v>
      </c>
      <c r="D94" s="37">
        <f t="shared" si="7"/>
        <v>5.630192050022331</v>
      </c>
      <c r="E94" s="30">
        <v>19019</v>
      </c>
      <c r="F94" s="37">
        <f t="shared" si="6"/>
        <v>1.6988834301027245</v>
      </c>
      <c r="G94" s="30">
        <v>30310</v>
      </c>
      <c r="H94" s="37">
        <f t="shared" si="4"/>
        <v>2.707458686913801</v>
      </c>
      <c r="I94" s="38">
        <f t="shared" si="5"/>
        <v>0.6274826789838337</v>
      </c>
    </row>
    <row r="95" spans="1:9" ht="12.75">
      <c r="A95" t="s">
        <v>826</v>
      </c>
      <c r="B95" s="30">
        <v>11135</v>
      </c>
      <c r="C95" s="30">
        <v>173736</v>
      </c>
      <c r="D95" s="37">
        <f t="shared" si="7"/>
        <v>15.602694207453974</v>
      </c>
      <c r="E95" s="30">
        <v>60974</v>
      </c>
      <c r="F95" s="37">
        <f t="shared" si="6"/>
        <v>5.475886843286933</v>
      </c>
      <c r="G95" s="30">
        <v>32715</v>
      </c>
      <c r="H95" s="37">
        <f t="shared" si="4"/>
        <v>2.938033228558599</v>
      </c>
      <c r="I95" s="38">
        <f t="shared" si="5"/>
        <v>1.8637933669570534</v>
      </c>
    </row>
    <row r="96" spans="1:9" ht="12.75">
      <c r="A96" t="s">
        <v>1002</v>
      </c>
      <c r="B96" s="30">
        <v>11100</v>
      </c>
      <c r="C96" s="30">
        <v>99069</v>
      </c>
      <c r="D96" s="37">
        <f t="shared" si="7"/>
        <v>8.925135135135136</v>
      </c>
      <c r="E96" s="30">
        <v>39616</v>
      </c>
      <c r="F96" s="37">
        <f t="shared" si="6"/>
        <v>3.569009009009009</v>
      </c>
      <c r="G96" s="30">
        <v>25427</v>
      </c>
      <c r="H96" s="37">
        <f t="shared" si="4"/>
        <v>2.2907207207207207</v>
      </c>
      <c r="I96" s="38">
        <f t="shared" si="5"/>
        <v>1.558028866952452</v>
      </c>
    </row>
    <row r="97" spans="1:9" ht="12.75">
      <c r="A97" t="s">
        <v>1021</v>
      </c>
      <c r="B97" s="30">
        <v>10023</v>
      </c>
      <c r="C97" s="30">
        <v>134019</v>
      </c>
      <c r="D97" s="37">
        <f t="shared" si="7"/>
        <v>13.371146363364263</v>
      </c>
      <c r="E97" s="30">
        <v>38309</v>
      </c>
      <c r="F97" s="37">
        <f t="shared" si="6"/>
        <v>3.822109148957398</v>
      </c>
      <c r="G97" s="30">
        <v>19454</v>
      </c>
      <c r="H97" s="37">
        <f t="shared" si="4"/>
        <v>1.9409358475506335</v>
      </c>
      <c r="I97" s="38">
        <f t="shared" si="5"/>
        <v>1.9692094170864605</v>
      </c>
    </row>
    <row r="99" spans="1:9" ht="12.75">
      <c r="A99" s="60" t="s">
        <v>305</v>
      </c>
      <c r="B99" s="30">
        <v>12697.6</v>
      </c>
      <c r="C99" s="30">
        <v>154759.25</v>
      </c>
      <c r="D99" s="37">
        <f t="shared" si="7"/>
        <v>12.188070974042338</v>
      </c>
      <c r="E99" s="30">
        <v>48297.05</v>
      </c>
      <c r="F99" s="37">
        <f t="shared" si="6"/>
        <v>3.8036361202116935</v>
      </c>
      <c r="G99" s="30">
        <v>35786.55</v>
      </c>
      <c r="H99" s="37">
        <f t="shared" si="4"/>
        <v>2.8183711882560485</v>
      </c>
      <c r="I99" s="38">
        <f t="shared" si="5"/>
        <v>1.3495866463797153</v>
      </c>
    </row>
    <row r="101" spans="1:9" ht="12.75">
      <c r="A101" t="s">
        <v>1018</v>
      </c>
      <c r="B101" s="30">
        <v>9463</v>
      </c>
      <c r="C101" s="30">
        <v>56226</v>
      </c>
      <c r="D101" s="37">
        <f t="shared" si="7"/>
        <v>5.941667547289443</v>
      </c>
      <c r="E101" s="30">
        <v>20781</v>
      </c>
      <c r="F101" s="37">
        <f t="shared" si="6"/>
        <v>2.196026630032759</v>
      </c>
      <c r="G101" s="30">
        <v>29255</v>
      </c>
      <c r="H101" s="37">
        <f t="shared" si="4"/>
        <v>3.0915143189263445</v>
      </c>
      <c r="I101" s="38">
        <f t="shared" si="5"/>
        <v>0.7103401128012305</v>
      </c>
    </row>
    <row r="102" spans="1:9" ht="12.75">
      <c r="A102" t="s">
        <v>1005</v>
      </c>
      <c r="B102" s="30">
        <v>9242</v>
      </c>
      <c r="C102" s="30">
        <v>230904</v>
      </c>
      <c r="D102" s="37">
        <f t="shared" si="7"/>
        <v>24.984202553559836</v>
      </c>
      <c r="E102" s="30">
        <v>71259</v>
      </c>
      <c r="F102" s="37">
        <f t="shared" si="6"/>
        <v>7.710344081367669</v>
      </c>
      <c r="G102" s="30">
        <v>30065</v>
      </c>
      <c r="H102" s="37">
        <f t="shared" si="4"/>
        <v>3.2530837481064703</v>
      </c>
      <c r="I102" s="38">
        <f t="shared" si="5"/>
        <v>2.3701646432729087</v>
      </c>
    </row>
    <row r="103" spans="1:9" ht="12.75">
      <c r="A103" t="s">
        <v>1098</v>
      </c>
      <c r="B103" s="30">
        <v>9227</v>
      </c>
      <c r="C103" s="30">
        <v>84857</v>
      </c>
      <c r="D103" s="37">
        <f t="shared" si="7"/>
        <v>9.196596943752033</v>
      </c>
      <c r="E103" s="30">
        <v>28221</v>
      </c>
      <c r="F103" s="37">
        <f t="shared" si="6"/>
        <v>3.058523897258047</v>
      </c>
      <c r="G103" s="30">
        <v>15659</v>
      </c>
      <c r="H103" s="37">
        <f t="shared" si="4"/>
        <v>1.697084642895849</v>
      </c>
      <c r="I103" s="38">
        <f t="shared" si="5"/>
        <v>1.8022223641356407</v>
      </c>
    </row>
    <row r="104" spans="1:9" ht="12.75">
      <c r="A104" t="s">
        <v>1110</v>
      </c>
      <c r="B104" s="30">
        <v>9208</v>
      </c>
      <c r="C104" s="30">
        <v>103822</v>
      </c>
      <c r="D104" s="37">
        <f t="shared" si="7"/>
        <v>11.275195482189401</v>
      </c>
      <c r="E104" s="30">
        <v>28607</v>
      </c>
      <c r="F104" s="37">
        <f t="shared" si="6"/>
        <v>3.1067549956559515</v>
      </c>
      <c r="G104" s="30">
        <v>22029</v>
      </c>
      <c r="H104" s="37">
        <f t="shared" si="4"/>
        <v>2.3923761946133797</v>
      </c>
      <c r="I104" s="38">
        <f t="shared" si="5"/>
        <v>1.298606382495801</v>
      </c>
    </row>
    <row r="105" spans="1:9" ht="12.75">
      <c r="A105" t="s">
        <v>1041</v>
      </c>
      <c r="B105" s="30">
        <v>9189</v>
      </c>
      <c r="C105" s="30">
        <v>111960</v>
      </c>
      <c r="D105" s="37">
        <f t="shared" si="7"/>
        <v>12.184133202742409</v>
      </c>
      <c r="E105" s="30">
        <v>50840</v>
      </c>
      <c r="F105" s="37">
        <f t="shared" si="6"/>
        <v>5.532702143867668</v>
      </c>
      <c r="G105" s="30">
        <v>31252</v>
      </c>
      <c r="H105" s="37">
        <f t="shared" si="4"/>
        <v>3.401022962237458</v>
      </c>
      <c r="I105" s="38">
        <f t="shared" si="5"/>
        <v>1.626775886343274</v>
      </c>
    </row>
    <row r="106" spans="1:9" ht="12.75">
      <c r="A106" t="s">
        <v>69</v>
      </c>
      <c r="B106" s="30">
        <v>8587</v>
      </c>
      <c r="C106" s="30">
        <v>256094</v>
      </c>
      <c r="D106" s="37">
        <f t="shared" si="7"/>
        <v>29.823454058460463</v>
      </c>
      <c r="E106" s="30">
        <v>70737</v>
      </c>
      <c r="F106" s="37">
        <f t="shared" si="6"/>
        <v>8.237684872481658</v>
      </c>
      <c r="G106" s="30">
        <v>25539</v>
      </c>
      <c r="H106" s="37">
        <f t="shared" si="4"/>
        <v>2.9741469663444744</v>
      </c>
      <c r="I106" s="38">
        <f t="shared" si="5"/>
        <v>2.7697638905203807</v>
      </c>
    </row>
    <row r="107" spans="1:9" ht="12.75">
      <c r="A107" t="s">
        <v>976</v>
      </c>
      <c r="B107" s="30">
        <v>8564</v>
      </c>
      <c r="C107" s="40">
        <v>51267</v>
      </c>
      <c r="D107" s="37">
        <f t="shared" si="7"/>
        <v>5.98633815973844</v>
      </c>
      <c r="E107" s="40">
        <v>20624</v>
      </c>
      <c r="F107" s="37">
        <f t="shared" si="6"/>
        <v>2.4082204577300326</v>
      </c>
      <c r="G107" s="40">
        <v>33143</v>
      </c>
      <c r="H107" s="37">
        <f t="shared" si="4"/>
        <v>3.870037365716955</v>
      </c>
      <c r="I107" s="38">
        <f t="shared" si="5"/>
        <v>0.6222731798569834</v>
      </c>
    </row>
    <row r="108" spans="1:9" ht="12.75">
      <c r="A108" t="s">
        <v>1117</v>
      </c>
      <c r="B108" s="30">
        <v>8202</v>
      </c>
      <c r="C108" s="30">
        <v>147372</v>
      </c>
      <c r="D108" s="37">
        <f t="shared" si="7"/>
        <v>17.96781272860278</v>
      </c>
      <c r="E108" s="30">
        <v>30513</v>
      </c>
      <c r="F108" s="37">
        <f t="shared" si="6"/>
        <v>3.7201901975128018</v>
      </c>
      <c r="G108" s="30">
        <v>27310</v>
      </c>
      <c r="H108" s="37">
        <f t="shared" si="4"/>
        <v>3.3296756888563763</v>
      </c>
      <c r="I108" s="38">
        <f t="shared" si="5"/>
        <v>1.1172830465031125</v>
      </c>
    </row>
    <row r="109" spans="1:9" ht="12.75">
      <c r="A109" t="s">
        <v>1084</v>
      </c>
      <c r="B109" s="30">
        <v>7436</v>
      </c>
      <c r="C109" s="30">
        <v>141877</v>
      </c>
      <c r="D109" s="37">
        <f t="shared" si="7"/>
        <v>19.079747175901023</v>
      </c>
      <c r="E109" s="30">
        <v>32911</v>
      </c>
      <c r="F109" s="37">
        <f t="shared" si="6"/>
        <v>4.425901022054868</v>
      </c>
      <c r="G109" s="30">
        <v>26386</v>
      </c>
      <c r="H109" s="37">
        <f t="shared" si="4"/>
        <v>3.5484131253362023</v>
      </c>
      <c r="I109" s="38">
        <f t="shared" si="5"/>
        <v>1.2472902296672477</v>
      </c>
    </row>
    <row r="110" spans="1:9" ht="12.75">
      <c r="A110" t="s">
        <v>30</v>
      </c>
      <c r="B110" s="30">
        <v>7393</v>
      </c>
      <c r="C110" s="30">
        <v>111667</v>
      </c>
      <c r="D110" s="37">
        <f t="shared" si="7"/>
        <v>15.10442310293521</v>
      </c>
      <c r="E110" s="30">
        <v>38138</v>
      </c>
      <c r="F110" s="37">
        <f t="shared" si="6"/>
        <v>5.158663600703368</v>
      </c>
      <c r="G110" s="30">
        <v>27251</v>
      </c>
      <c r="H110" s="37">
        <f t="shared" si="4"/>
        <v>3.686054375760855</v>
      </c>
      <c r="I110" s="38">
        <f t="shared" si="5"/>
        <v>1.3995082749256909</v>
      </c>
    </row>
    <row r="111" spans="1:9" ht="12.75">
      <c r="A111" t="s">
        <v>28</v>
      </c>
      <c r="B111" s="30">
        <v>7177</v>
      </c>
      <c r="C111" s="40">
        <v>119061</v>
      </c>
      <c r="D111" s="37">
        <f t="shared" si="7"/>
        <v>16.589243416469277</v>
      </c>
      <c r="E111" s="40">
        <v>20931</v>
      </c>
      <c r="F111" s="37">
        <f t="shared" si="6"/>
        <v>2.916399609864846</v>
      </c>
      <c r="G111" s="40">
        <v>25896</v>
      </c>
      <c r="H111" s="37">
        <f t="shared" si="4"/>
        <v>3.608192838233245</v>
      </c>
      <c r="I111" s="38">
        <f t="shared" si="5"/>
        <v>0.808271547729379</v>
      </c>
    </row>
    <row r="113" spans="1:9" ht="12.75">
      <c r="A113" s="60" t="s">
        <v>305</v>
      </c>
      <c r="B113" s="30">
        <v>8517.09090909091</v>
      </c>
      <c r="C113" s="40">
        <v>128646.09090909091</v>
      </c>
      <c r="D113" s="37">
        <f t="shared" si="7"/>
        <v>15.104463752028007</v>
      </c>
      <c r="E113" s="40">
        <v>37596.545454545456</v>
      </c>
      <c r="F113" s="37">
        <f t="shared" si="6"/>
        <v>4.4142472888737085</v>
      </c>
      <c r="G113" s="40">
        <v>26707.727272727272</v>
      </c>
      <c r="H113" s="37">
        <f t="shared" si="4"/>
        <v>3.1357804628127397</v>
      </c>
      <c r="I113" s="38">
        <f t="shared" si="5"/>
        <v>1.4077029119934648</v>
      </c>
    </row>
    <row r="114" spans="3:7" ht="12.75">
      <c r="C114" s="40"/>
      <c r="E114" s="40"/>
      <c r="G114" s="40"/>
    </row>
    <row r="115" spans="1:9" ht="12.75">
      <c r="A115" t="s">
        <v>991</v>
      </c>
      <c r="B115" s="30">
        <v>6762</v>
      </c>
      <c r="C115" s="40">
        <v>140509</v>
      </c>
      <c r="D115" s="37">
        <f t="shared" si="7"/>
        <v>20.779207335107955</v>
      </c>
      <c r="E115" s="40">
        <v>39630</v>
      </c>
      <c r="F115" s="37">
        <f t="shared" si="6"/>
        <v>5.860692102928128</v>
      </c>
      <c r="G115" s="40">
        <v>32675</v>
      </c>
      <c r="H115" s="37">
        <f t="shared" si="4"/>
        <v>4.83215025140491</v>
      </c>
      <c r="I115" s="38">
        <f t="shared" si="5"/>
        <v>1.2128538638102524</v>
      </c>
    </row>
    <row r="116" spans="1:9" ht="12.75">
      <c r="A116" t="s">
        <v>1010</v>
      </c>
      <c r="B116" s="30">
        <v>6650</v>
      </c>
      <c r="C116" s="30">
        <v>94113</v>
      </c>
      <c r="D116" s="37">
        <f t="shared" si="7"/>
        <v>14.152330827067669</v>
      </c>
      <c r="E116" s="30">
        <v>26000</v>
      </c>
      <c r="F116" s="37">
        <f t="shared" si="6"/>
        <v>3.9097744360902253</v>
      </c>
      <c r="G116" s="30">
        <v>22503</v>
      </c>
      <c r="H116" s="37">
        <f t="shared" si="4"/>
        <v>3.3839097744360904</v>
      </c>
      <c r="I116" s="38">
        <f t="shared" si="5"/>
        <v>1.1554015020219526</v>
      </c>
    </row>
    <row r="117" spans="1:9" ht="12.75">
      <c r="A117" t="s">
        <v>8</v>
      </c>
      <c r="B117" s="30">
        <v>6556</v>
      </c>
      <c r="C117" s="30">
        <v>102294</v>
      </c>
      <c r="D117" s="37">
        <f t="shared" si="7"/>
        <v>15.603111653447224</v>
      </c>
      <c r="E117" s="30">
        <v>29897</v>
      </c>
      <c r="F117" s="37">
        <f t="shared" si="6"/>
        <v>4.560250152532031</v>
      </c>
      <c r="G117" s="30">
        <v>16904</v>
      </c>
      <c r="H117" s="37">
        <f t="shared" si="4"/>
        <v>2.5784014643075044</v>
      </c>
      <c r="I117" s="38">
        <f t="shared" si="5"/>
        <v>1.7686346426881212</v>
      </c>
    </row>
    <row r="118" spans="1:9" ht="12.75">
      <c r="A118" t="s">
        <v>763</v>
      </c>
      <c r="B118" s="30">
        <v>6551</v>
      </c>
      <c r="C118" s="30">
        <v>119052</v>
      </c>
      <c r="D118" s="37">
        <f t="shared" si="7"/>
        <v>18.173103343001067</v>
      </c>
      <c r="E118" s="30">
        <v>47546</v>
      </c>
      <c r="F118" s="37">
        <f t="shared" si="6"/>
        <v>7.257823233094184</v>
      </c>
      <c r="G118" s="30">
        <v>21746</v>
      </c>
      <c r="H118" s="37">
        <f t="shared" si="4"/>
        <v>3.3194932071439474</v>
      </c>
      <c r="I118" s="38">
        <f t="shared" si="5"/>
        <v>2.1864250896716637</v>
      </c>
    </row>
    <row r="119" spans="1:9" ht="12.75">
      <c r="A119" t="s">
        <v>950</v>
      </c>
      <c r="B119" s="30">
        <v>6342</v>
      </c>
      <c r="C119" s="30">
        <v>103955</v>
      </c>
      <c r="D119" s="37">
        <f t="shared" si="7"/>
        <v>16.391516871649323</v>
      </c>
      <c r="E119" s="30">
        <v>41996</v>
      </c>
      <c r="F119" s="37">
        <f t="shared" si="6"/>
        <v>6.621885840428887</v>
      </c>
      <c r="G119" s="30">
        <v>30064</v>
      </c>
      <c r="H119" s="37">
        <f t="shared" si="4"/>
        <v>4.740460422579628</v>
      </c>
      <c r="I119" s="38">
        <f t="shared" si="5"/>
        <v>1.396886641830761</v>
      </c>
    </row>
    <row r="120" spans="1:9" ht="12.75">
      <c r="A120" t="s">
        <v>5</v>
      </c>
      <c r="B120" s="30">
        <v>6050</v>
      </c>
      <c r="C120" s="30">
        <v>89497</v>
      </c>
      <c r="D120" s="37">
        <f t="shared" si="7"/>
        <v>14.792892561983471</v>
      </c>
      <c r="E120" s="30">
        <v>12720</v>
      </c>
      <c r="F120" s="37">
        <f t="shared" si="6"/>
        <v>2.102479338842975</v>
      </c>
      <c r="G120" s="30">
        <v>33652</v>
      </c>
      <c r="H120" s="37">
        <f t="shared" si="4"/>
        <v>5.562314049586777</v>
      </c>
      <c r="I120" s="38">
        <f t="shared" si="5"/>
        <v>0.37798644954237487</v>
      </c>
    </row>
    <row r="121" spans="1:9" ht="12.75">
      <c r="A121" t="s">
        <v>1096</v>
      </c>
      <c r="B121" s="30">
        <v>5975</v>
      </c>
      <c r="C121" s="30">
        <v>80156</v>
      </c>
      <c r="D121" s="37">
        <f t="shared" si="7"/>
        <v>13.415230125523012</v>
      </c>
      <c r="E121" s="30">
        <v>19236</v>
      </c>
      <c r="F121" s="37">
        <f t="shared" si="6"/>
        <v>3.2194142259414225</v>
      </c>
      <c r="G121" s="30">
        <v>12497</v>
      </c>
      <c r="H121" s="37">
        <f t="shared" si="4"/>
        <v>2.0915481171548116</v>
      </c>
      <c r="I121" s="38">
        <f t="shared" si="5"/>
        <v>1.5392494198607667</v>
      </c>
    </row>
    <row r="122" spans="1:9" ht="12.75">
      <c r="A122" t="s">
        <v>804</v>
      </c>
      <c r="B122" s="30">
        <v>5974</v>
      </c>
      <c r="C122" s="40">
        <v>117967</v>
      </c>
      <c r="D122" s="37">
        <f t="shared" si="7"/>
        <v>19.746735855373284</v>
      </c>
      <c r="E122" s="40">
        <v>22854</v>
      </c>
      <c r="F122" s="37">
        <f t="shared" si="6"/>
        <v>3.8255775025108805</v>
      </c>
      <c r="G122" s="40">
        <v>16840</v>
      </c>
      <c r="H122" s="37">
        <f t="shared" si="4"/>
        <v>2.8188818212253097</v>
      </c>
      <c r="I122" s="38">
        <f t="shared" si="5"/>
        <v>1.357125890736342</v>
      </c>
    </row>
    <row r="123" spans="1:9" ht="12.75">
      <c r="A123" t="s">
        <v>894</v>
      </c>
      <c r="B123" s="30">
        <v>5847</v>
      </c>
      <c r="C123" s="30">
        <v>37162</v>
      </c>
      <c r="D123" s="37">
        <f t="shared" si="7"/>
        <v>6.3557379852916025</v>
      </c>
      <c r="E123" s="30">
        <v>15831</v>
      </c>
      <c r="F123" s="37">
        <f t="shared" si="6"/>
        <v>2.707542329399692</v>
      </c>
      <c r="G123" s="30">
        <v>14558</v>
      </c>
      <c r="H123" s="37">
        <f t="shared" si="4"/>
        <v>2.4898238412861295</v>
      </c>
      <c r="I123" s="38">
        <f t="shared" si="5"/>
        <v>1.0874433301277648</v>
      </c>
    </row>
    <row r="124" spans="1:9" ht="12.75">
      <c r="A124" t="s">
        <v>920</v>
      </c>
      <c r="B124" s="30">
        <v>5606</v>
      </c>
      <c r="C124" s="30">
        <v>99328</v>
      </c>
      <c r="D124" s="37">
        <f t="shared" si="7"/>
        <v>17.71815911523368</v>
      </c>
      <c r="E124" s="30">
        <v>40880</v>
      </c>
      <c r="F124" s="37">
        <f t="shared" si="6"/>
        <v>7.292186942561541</v>
      </c>
      <c r="G124" s="30">
        <v>22827</v>
      </c>
      <c r="H124" s="37">
        <f t="shared" si="4"/>
        <v>4.071887263646094</v>
      </c>
      <c r="I124" s="38">
        <f t="shared" si="5"/>
        <v>1.7908616988653787</v>
      </c>
    </row>
    <row r="125" spans="1:9" ht="12.75">
      <c r="A125" t="s">
        <v>912</v>
      </c>
      <c r="B125" s="30">
        <v>5580</v>
      </c>
      <c r="C125" s="30">
        <v>45927</v>
      </c>
      <c r="D125" s="37">
        <f t="shared" si="7"/>
        <v>8.230645161290322</v>
      </c>
      <c r="E125" s="30">
        <v>24590</v>
      </c>
      <c r="F125" s="37">
        <f t="shared" si="6"/>
        <v>4.406810035842294</v>
      </c>
      <c r="G125" s="30">
        <v>19769</v>
      </c>
      <c r="H125" s="37">
        <f t="shared" si="4"/>
        <v>3.542831541218638</v>
      </c>
      <c r="I125" s="38">
        <f t="shared" si="5"/>
        <v>1.2438666599221002</v>
      </c>
    </row>
    <row r="126" spans="1:9" ht="12.75">
      <c r="A126" t="s">
        <v>7</v>
      </c>
      <c r="B126" s="30">
        <v>5431</v>
      </c>
      <c r="C126" s="30">
        <v>42402</v>
      </c>
      <c r="D126" s="37">
        <f t="shared" si="7"/>
        <v>7.807401951758424</v>
      </c>
      <c r="E126" s="30">
        <v>30161</v>
      </c>
      <c r="F126" s="37">
        <f t="shared" si="6"/>
        <v>5.553489228503038</v>
      </c>
      <c r="G126" s="30">
        <v>18853</v>
      </c>
      <c r="H126" s="37">
        <f t="shared" si="4"/>
        <v>3.471368072178236</v>
      </c>
      <c r="I126" s="38">
        <f t="shared" si="5"/>
        <v>1.599798440566488</v>
      </c>
    </row>
    <row r="127" spans="1:9" ht="12.75">
      <c r="A127" t="s">
        <v>72</v>
      </c>
      <c r="B127" s="30">
        <v>5421</v>
      </c>
      <c r="C127" s="30">
        <v>32109</v>
      </c>
      <c r="D127" s="37">
        <f t="shared" si="7"/>
        <v>5.923076923076923</v>
      </c>
      <c r="E127" s="30">
        <v>19575</v>
      </c>
      <c r="F127" s="37">
        <f t="shared" si="6"/>
        <v>3.6109573879358052</v>
      </c>
      <c r="G127" s="30">
        <v>11565</v>
      </c>
      <c r="H127" s="37">
        <f t="shared" si="4"/>
        <v>2.1333702268954067</v>
      </c>
      <c r="I127" s="38">
        <f t="shared" si="5"/>
        <v>1.6926070038910506</v>
      </c>
    </row>
    <row r="129" spans="1:9" ht="12.75">
      <c r="A129" s="60" t="s">
        <v>305</v>
      </c>
      <c r="B129" s="30">
        <v>6057.307692307692</v>
      </c>
      <c r="C129" s="30">
        <v>84959.30769230769</v>
      </c>
      <c r="D129" s="37">
        <f t="shared" si="7"/>
        <v>14.025919105974982</v>
      </c>
      <c r="E129" s="30">
        <v>28532</v>
      </c>
      <c r="F129" s="37">
        <f t="shared" si="6"/>
        <v>4.710343513873896</v>
      </c>
      <c r="G129" s="30">
        <v>21111.76923076923</v>
      </c>
      <c r="H129" s="37">
        <f t="shared" si="4"/>
        <v>3.4853387516667724</v>
      </c>
      <c r="I129" s="38">
        <f t="shared" si="5"/>
        <v>1.3514736585134794</v>
      </c>
    </row>
    <row r="131" spans="1:9" ht="12.75">
      <c r="A131" t="s">
        <v>992</v>
      </c>
      <c r="B131" s="30">
        <v>4633</v>
      </c>
      <c r="C131" s="30">
        <v>35770</v>
      </c>
      <c r="D131" s="37">
        <f t="shared" si="7"/>
        <v>7.720699330887114</v>
      </c>
      <c r="E131" s="30">
        <v>9818</v>
      </c>
      <c r="F131" s="37">
        <f t="shared" si="6"/>
        <v>2.1191452622490825</v>
      </c>
      <c r="G131" s="30">
        <v>13611</v>
      </c>
      <c r="H131" s="37">
        <f t="shared" si="4"/>
        <v>2.9378372544787394</v>
      </c>
      <c r="I131" s="38">
        <f t="shared" si="5"/>
        <v>0.7213283373741827</v>
      </c>
    </row>
    <row r="132" spans="1:9" ht="12.75">
      <c r="A132" t="s">
        <v>941</v>
      </c>
      <c r="B132" s="30">
        <v>4478</v>
      </c>
      <c r="C132" s="30">
        <v>228334</v>
      </c>
      <c r="D132" s="37">
        <f t="shared" si="7"/>
        <v>50.99017418490398</v>
      </c>
      <c r="E132" s="30">
        <v>50215</v>
      </c>
      <c r="F132" s="37">
        <f t="shared" si="6"/>
        <v>11.213711478338544</v>
      </c>
      <c r="G132" s="30">
        <v>42518</v>
      </c>
      <c r="H132" s="37">
        <f t="shared" si="4"/>
        <v>9.494863778472533</v>
      </c>
      <c r="I132" s="38">
        <f t="shared" si="5"/>
        <v>1.1810292111576273</v>
      </c>
    </row>
    <row r="133" spans="1:9" ht="12.75">
      <c r="A133" t="s">
        <v>835</v>
      </c>
      <c r="B133" s="30">
        <v>4253</v>
      </c>
      <c r="C133" s="40">
        <v>30683</v>
      </c>
      <c r="D133" s="37">
        <f t="shared" si="7"/>
        <v>7.21443686809311</v>
      </c>
      <c r="E133" s="40">
        <v>12594</v>
      </c>
      <c r="F133" s="37">
        <f t="shared" si="6"/>
        <v>2.961203856101575</v>
      </c>
      <c r="G133" s="40">
        <v>12140</v>
      </c>
      <c r="H133" s="37">
        <f t="shared" si="4"/>
        <v>2.854455678344698</v>
      </c>
      <c r="I133" s="38">
        <f t="shared" si="5"/>
        <v>1.0373970345963757</v>
      </c>
    </row>
    <row r="134" spans="1:9" ht="12.75">
      <c r="A134" t="s">
        <v>1033</v>
      </c>
      <c r="B134" s="30">
        <v>4233</v>
      </c>
      <c r="C134" s="30">
        <v>152854</v>
      </c>
      <c r="D134" s="37">
        <f t="shared" si="7"/>
        <v>36.11008740845736</v>
      </c>
      <c r="E134" s="30">
        <v>23607</v>
      </c>
      <c r="F134" s="37">
        <f t="shared" si="6"/>
        <v>5.576895818568391</v>
      </c>
      <c r="G134" s="30">
        <v>49466</v>
      </c>
      <c r="H134" s="37">
        <f aca="true" t="shared" si="8" ref="H134:H159">G134/B134</f>
        <v>11.685802031656037</v>
      </c>
      <c r="I134" s="38">
        <f aca="true" t="shared" si="9" ref="I134:I159">E134/G134</f>
        <v>0.4772368899850402</v>
      </c>
    </row>
    <row r="135" spans="1:9" ht="12.75">
      <c r="A135" t="s">
        <v>1092</v>
      </c>
      <c r="B135" s="30">
        <v>3764</v>
      </c>
      <c r="C135" s="30">
        <v>40953</v>
      </c>
      <c r="D135" s="37">
        <f t="shared" si="7"/>
        <v>10.880180658873538</v>
      </c>
      <c r="E135" s="30">
        <v>43936</v>
      </c>
      <c r="F135" s="37">
        <f t="shared" si="6"/>
        <v>11.67268862911796</v>
      </c>
      <c r="G135" s="30">
        <v>18268</v>
      </c>
      <c r="H135" s="37">
        <f t="shared" si="8"/>
        <v>4.8533475026567485</v>
      </c>
      <c r="I135" s="38">
        <f t="shared" si="9"/>
        <v>2.405079921173637</v>
      </c>
    </row>
    <row r="136" spans="1:9" ht="12.75">
      <c r="A136" t="s">
        <v>798</v>
      </c>
      <c r="B136" s="30">
        <v>3746</v>
      </c>
      <c r="C136" s="30">
        <v>26588</v>
      </c>
      <c r="D136" s="37">
        <f t="shared" si="7"/>
        <v>7.097704217832354</v>
      </c>
      <c r="E136" s="30">
        <v>5207</v>
      </c>
      <c r="F136" s="37">
        <f t="shared" si="6"/>
        <v>1.3900160170848905</v>
      </c>
      <c r="G136" s="30">
        <v>17208</v>
      </c>
      <c r="H136" s="37">
        <f t="shared" si="8"/>
        <v>4.593699946609717</v>
      </c>
      <c r="I136" s="38">
        <f t="shared" si="9"/>
        <v>0.30259181775918176</v>
      </c>
    </row>
    <row r="137" spans="1:9" ht="12.75">
      <c r="A137" t="s">
        <v>783</v>
      </c>
      <c r="B137" s="30">
        <v>3607</v>
      </c>
      <c r="C137" s="30">
        <v>75970</v>
      </c>
      <c r="D137" s="37">
        <f t="shared" si="7"/>
        <v>21.0618242306626</v>
      </c>
      <c r="E137" s="30">
        <v>35640</v>
      </c>
      <c r="F137" s="37">
        <f t="shared" si="6"/>
        <v>9.880787357915166</v>
      </c>
      <c r="G137" s="30">
        <v>27380</v>
      </c>
      <c r="H137" s="37">
        <f t="shared" si="8"/>
        <v>7.59079567507624</v>
      </c>
      <c r="I137" s="38">
        <f t="shared" si="9"/>
        <v>1.3016800584368151</v>
      </c>
    </row>
    <row r="138" spans="1:9" ht="12.75">
      <c r="A138" t="s">
        <v>883</v>
      </c>
      <c r="B138" s="30">
        <v>3451</v>
      </c>
      <c r="C138" s="30">
        <v>63824</v>
      </c>
      <c r="D138" s="37">
        <f t="shared" si="7"/>
        <v>18.494349463923502</v>
      </c>
      <c r="E138" s="30">
        <v>23131</v>
      </c>
      <c r="F138" s="37">
        <f t="shared" si="6"/>
        <v>6.702694871051869</v>
      </c>
      <c r="G138" s="30">
        <v>32087</v>
      </c>
      <c r="H138" s="37">
        <f t="shared" si="8"/>
        <v>9.297884671109824</v>
      </c>
      <c r="I138" s="38">
        <f t="shared" si="9"/>
        <v>0.7208838470408576</v>
      </c>
    </row>
    <row r="139" spans="1:9" ht="12.75">
      <c r="A139" t="s">
        <v>836</v>
      </c>
      <c r="B139" s="30">
        <v>3387</v>
      </c>
      <c r="C139" s="40">
        <v>93895</v>
      </c>
      <c r="D139" s="37">
        <f t="shared" si="7"/>
        <v>27.72217301446708</v>
      </c>
      <c r="E139" s="40">
        <v>20393</v>
      </c>
      <c r="F139" s="37">
        <f t="shared" si="6"/>
        <v>6.020962503690582</v>
      </c>
      <c r="G139" s="40">
        <v>31908</v>
      </c>
      <c r="H139" s="37">
        <f t="shared" si="8"/>
        <v>9.420726306465898</v>
      </c>
      <c r="I139" s="38">
        <f t="shared" si="9"/>
        <v>0.6391187163093895</v>
      </c>
    </row>
    <row r="140" spans="1:9" ht="12.75">
      <c r="A140" t="s">
        <v>1128</v>
      </c>
      <c r="B140" s="30">
        <v>3378</v>
      </c>
      <c r="C140" s="30">
        <v>34925</v>
      </c>
      <c r="D140" s="37">
        <f t="shared" si="7"/>
        <v>10.33895796329189</v>
      </c>
      <c r="E140" s="30">
        <v>27759</v>
      </c>
      <c r="F140" s="37">
        <f t="shared" si="6"/>
        <v>8.217584369449378</v>
      </c>
      <c r="G140" s="30">
        <v>10971</v>
      </c>
      <c r="H140" s="37">
        <f t="shared" si="8"/>
        <v>3.2477797513321494</v>
      </c>
      <c r="I140" s="38">
        <f t="shared" si="9"/>
        <v>2.53021602406344</v>
      </c>
    </row>
    <row r="141" spans="1:9" ht="12.75">
      <c r="A141" t="s">
        <v>784</v>
      </c>
      <c r="B141" s="30">
        <v>3286</v>
      </c>
      <c r="C141" s="30">
        <v>32626</v>
      </c>
      <c r="D141" s="37">
        <f t="shared" si="7"/>
        <v>9.928788800973829</v>
      </c>
      <c r="E141" s="30">
        <v>9009</v>
      </c>
      <c r="F141" s="37">
        <f t="shared" si="6"/>
        <v>2.741631162507608</v>
      </c>
      <c r="G141" s="30">
        <v>10445</v>
      </c>
      <c r="H141" s="37">
        <f t="shared" si="8"/>
        <v>3.1786366402921487</v>
      </c>
      <c r="I141" s="38">
        <f t="shared" si="9"/>
        <v>0.8625179511728099</v>
      </c>
    </row>
    <row r="142" spans="1:9" ht="12.75">
      <c r="A142" t="s">
        <v>749</v>
      </c>
      <c r="B142" s="30">
        <v>3191</v>
      </c>
      <c r="C142" s="30">
        <v>66019</v>
      </c>
      <c r="D142" s="37">
        <f t="shared" si="7"/>
        <v>20.689125665935443</v>
      </c>
      <c r="E142" s="30">
        <v>13422</v>
      </c>
      <c r="F142" s="37">
        <f t="shared" si="6"/>
        <v>4.206204951425885</v>
      </c>
      <c r="G142" s="30">
        <v>32376</v>
      </c>
      <c r="H142" s="37">
        <f t="shared" si="8"/>
        <v>10.146035725477907</v>
      </c>
      <c r="I142" s="38">
        <f t="shared" si="9"/>
        <v>0.41456634544106746</v>
      </c>
    </row>
    <row r="143" spans="1:9" ht="12.75">
      <c r="A143" t="s">
        <v>946</v>
      </c>
      <c r="B143" s="30">
        <v>3003</v>
      </c>
      <c r="C143" s="30">
        <v>62044</v>
      </c>
      <c r="D143" s="37">
        <f t="shared" si="7"/>
        <v>20.66067266067266</v>
      </c>
      <c r="E143" s="30">
        <v>13608</v>
      </c>
      <c r="F143" s="37">
        <f t="shared" si="6"/>
        <v>4.531468531468532</v>
      </c>
      <c r="G143" s="30">
        <v>19152</v>
      </c>
      <c r="H143" s="37">
        <f t="shared" si="8"/>
        <v>6.3776223776223775</v>
      </c>
      <c r="I143" s="38">
        <f t="shared" si="9"/>
        <v>0.7105263157894737</v>
      </c>
    </row>
    <row r="144" spans="1:9" ht="12.75">
      <c r="A144" t="s">
        <v>834</v>
      </c>
      <c r="B144" s="30">
        <v>2983</v>
      </c>
      <c r="C144" s="30">
        <v>19134</v>
      </c>
      <c r="D144" s="37">
        <f t="shared" si="7"/>
        <v>6.414347971840429</v>
      </c>
      <c r="E144" s="30">
        <v>8589</v>
      </c>
      <c r="F144" s="37">
        <f t="shared" si="6"/>
        <v>2.879316124706671</v>
      </c>
      <c r="G144" s="30">
        <v>7492</v>
      </c>
      <c r="H144" s="37">
        <f t="shared" si="8"/>
        <v>2.511565538048944</v>
      </c>
      <c r="I144" s="38">
        <f t="shared" si="9"/>
        <v>1.1464228510411105</v>
      </c>
    </row>
    <row r="145" spans="1:9" ht="12.75">
      <c r="A145" t="s">
        <v>1111</v>
      </c>
      <c r="B145" s="30">
        <v>2919</v>
      </c>
      <c r="C145" s="30">
        <v>50085</v>
      </c>
      <c r="D145" s="37">
        <f t="shared" si="7"/>
        <v>17.158273381294965</v>
      </c>
      <c r="E145" s="30">
        <v>19034</v>
      </c>
      <c r="F145" s="37">
        <f t="shared" si="6"/>
        <v>6.52072627612196</v>
      </c>
      <c r="G145" s="30">
        <v>17133</v>
      </c>
      <c r="H145" s="37">
        <f t="shared" si="8"/>
        <v>5.869475847893114</v>
      </c>
      <c r="I145" s="38">
        <f t="shared" si="9"/>
        <v>1.110955466059651</v>
      </c>
    </row>
    <row r="146" spans="1:9" ht="12.75">
      <c r="A146" t="s">
        <v>40</v>
      </c>
      <c r="B146" s="30">
        <v>2713</v>
      </c>
      <c r="C146" s="30">
        <v>24883</v>
      </c>
      <c r="D146" s="37">
        <f t="shared" si="7"/>
        <v>9.171765573166237</v>
      </c>
      <c r="E146" s="30">
        <v>3874</v>
      </c>
      <c r="F146" s="37">
        <f t="shared" si="6"/>
        <v>1.4279395503133063</v>
      </c>
      <c r="G146" s="30">
        <v>13298</v>
      </c>
      <c r="H146" s="37">
        <f t="shared" si="8"/>
        <v>4.9015849612974565</v>
      </c>
      <c r="I146" s="38">
        <f t="shared" si="9"/>
        <v>0.29132200330876823</v>
      </c>
    </row>
    <row r="147" spans="1:9" ht="12.75">
      <c r="A147" t="s">
        <v>1124</v>
      </c>
      <c r="B147" s="30">
        <v>2574</v>
      </c>
      <c r="C147" s="30">
        <v>23272</v>
      </c>
      <c r="D147" s="37">
        <f t="shared" si="7"/>
        <v>9.04118104118104</v>
      </c>
      <c r="E147" s="30">
        <v>13764</v>
      </c>
      <c r="F147" s="37">
        <f t="shared" si="6"/>
        <v>5.347319347319347</v>
      </c>
      <c r="G147" s="30">
        <v>11136</v>
      </c>
      <c r="H147" s="37">
        <f t="shared" si="8"/>
        <v>4.326340326340326</v>
      </c>
      <c r="I147" s="38">
        <f t="shared" si="9"/>
        <v>1.2359913793103448</v>
      </c>
    </row>
    <row r="148" spans="1:9" ht="12.75">
      <c r="A148" t="s">
        <v>1101</v>
      </c>
      <c r="B148" s="30">
        <v>2176</v>
      </c>
      <c r="C148" s="30">
        <v>36245</v>
      </c>
      <c r="D148" s="37">
        <f t="shared" si="7"/>
        <v>16.65670955882353</v>
      </c>
      <c r="E148" s="30">
        <v>10069</v>
      </c>
      <c r="F148" s="37">
        <f aca="true" t="shared" si="10" ref="F148:F159">E148/B148</f>
        <v>4.627297794117647</v>
      </c>
      <c r="G148" s="30">
        <v>11860</v>
      </c>
      <c r="H148" s="37">
        <f t="shared" si="8"/>
        <v>5.450367647058823</v>
      </c>
      <c r="I148" s="38">
        <f t="shared" si="9"/>
        <v>0.8489881956155143</v>
      </c>
    </row>
    <row r="149" spans="1:9" ht="12.75">
      <c r="A149" t="s">
        <v>984</v>
      </c>
      <c r="B149" s="30">
        <v>2027</v>
      </c>
      <c r="C149" s="40">
        <v>37631</v>
      </c>
      <c r="D149" s="37">
        <f t="shared" si="7"/>
        <v>18.564874198322645</v>
      </c>
      <c r="E149" s="40">
        <v>9522</v>
      </c>
      <c r="F149" s="37">
        <f t="shared" si="10"/>
        <v>4.6975826344351255</v>
      </c>
      <c r="G149" s="40">
        <v>8291</v>
      </c>
      <c r="H149" s="37">
        <f t="shared" si="8"/>
        <v>4.090281203749384</v>
      </c>
      <c r="I149" s="38">
        <f t="shared" si="9"/>
        <v>1.1484742491858642</v>
      </c>
    </row>
    <row r="150" spans="1:9" ht="12.75">
      <c r="A150" t="s">
        <v>1023</v>
      </c>
      <c r="B150" s="30">
        <v>1889</v>
      </c>
      <c r="C150" s="30">
        <v>17435</v>
      </c>
      <c r="D150" s="37">
        <f t="shared" si="7"/>
        <v>9.229751191106406</v>
      </c>
      <c r="E150" s="30">
        <v>4534</v>
      </c>
      <c r="F150" s="37">
        <f t="shared" si="10"/>
        <v>2.400211752249868</v>
      </c>
      <c r="G150" s="30">
        <v>16328</v>
      </c>
      <c r="H150" s="37">
        <f t="shared" si="8"/>
        <v>8.64372683959767</v>
      </c>
      <c r="I150" s="38">
        <f t="shared" si="9"/>
        <v>0.2776825085742283</v>
      </c>
    </row>
    <row r="151" spans="1:9" ht="12.75">
      <c r="A151" t="s">
        <v>60</v>
      </c>
      <c r="B151" s="30">
        <v>1721</v>
      </c>
      <c r="C151" s="30">
        <v>19770</v>
      </c>
      <c r="D151" s="37">
        <f aca="true" t="shared" si="11" ref="D151:D159">C151/B151</f>
        <v>11.487507263219058</v>
      </c>
      <c r="E151" s="30">
        <v>2091</v>
      </c>
      <c r="F151" s="37">
        <f t="shared" si="10"/>
        <v>1.2149912841371295</v>
      </c>
      <c r="G151" s="30">
        <v>6165</v>
      </c>
      <c r="H151" s="37">
        <f t="shared" si="8"/>
        <v>3.5822196397443347</v>
      </c>
      <c r="I151" s="38">
        <f t="shared" si="9"/>
        <v>0.3391727493917275</v>
      </c>
    </row>
    <row r="152" spans="1:9" ht="12.75">
      <c r="A152" t="s">
        <v>738</v>
      </c>
      <c r="B152" s="30">
        <v>1607</v>
      </c>
      <c r="C152" s="30">
        <v>51645</v>
      </c>
      <c r="D152" s="37">
        <f t="shared" si="11"/>
        <v>32.13752333540759</v>
      </c>
      <c r="E152" s="30">
        <v>26042</v>
      </c>
      <c r="F152" s="37">
        <f t="shared" si="10"/>
        <v>16.205351586807716</v>
      </c>
      <c r="G152" s="30">
        <v>11828</v>
      </c>
      <c r="H152" s="37">
        <f t="shared" si="8"/>
        <v>7.360298693217175</v>
      </c>
      <c r="I152" s="38">
        <f t="shared" si="9"/>
        <v>2.2017247210010145</v>
      </c>
    </row>
    <row r="153" spans="1:9" ht="12.75">
      <c r="A153" t="s">
        <v>45</v>
      </c>
      <c r="B153" s="30">
        <v>1449</v>
      </c>
      <c r="C153" s="30">
        <v>24399</v>
      </c>
      <c r="D153" s="37">
        <f t="shared" si="11"/>
        <v>16.838509316770185</v>
      </c>
      <c r="E153" s="30">
        <v>16564</v>
      </c>
      <c r="F153" s="37">
        <f t="shared" si="10"/>
        <v>11.431331953071084</v>
      </c>
      <c r="G153" s="30">
        <v>13288</v>
      </c>
      <c r="H153" s="37">
        <f t="shared" si="8"/>
        <v>9.170462387853693</v>
      </c>
      <c r="I153" s="38">
        <f t="shared" si="9"/>
        <v>1.2465382299819385</v>
      </c>
    </row>
    <row r="154" spans="1:9" ht="12.75">
      <c r="A154" t="s">
        <v>1109</v>
      </c>
      <c r="B154" s="30">
        <v>955</v>
      </c>
      <c r="C154" s="40">
        <v>20584</v>
      </c>
      <c r="D154" s="37">
        <f t="shared" si="11"/>
        <v>21.55392670157068</v>
      </c>
      <c r="E154" s="40">
        <v>2802</v>
      </c>
      <c r="F154" s="37">
        <f t="shared" si="10"/>
        <v>2.9340314136125656</v>
      </c>
      <c r="G154" s="40">
        <v>12542</v>
      </c>
      <c r="H154" s="37">
        <f t="shared" si="8"/>
        <v>13.132984293193717</v>
      </c>
      <c r="I154" s="38">
        <f t="shared" si="9"/>
        <v>0.22340934460213682</v>
      </c>
    </row>
    <row r="155" spans="1:9" ht="12.75">
      <c r="A155" t="s">
        <v>16</v>
      </c>
      <c r="B155" s="30">
        <v>792</v>
      </c>
      <c r="C155" s="30">
        <v>28935</v>
      </c>
      <c r="D155" s="37">
        <f t="shared" si="11"/>
        <v>36.53409090909091</v>
      </c>
      <c r="E155" s="30">
        <v>18805</v>
      </c>
      <c r="F155" s="37">
        <f t="shared" si="10"/>
        <v>23.74368686868687</v>
      </c>
      <c r="G155" s="30">
        <v>31236</v>
      </c>
      <c r="H155" s="37">
        <f t="shared" si="8"/>
        <v>39.43939393939394</v>
      </c>
      <c r="I155" s="38">
        <f t="shared" si="9"/>
        <v>0.6020297093097707</v>
      </c>
    </row>
    <row r="157" spans="1:9" ht="12.75">
      <c r="A157" s="60" t="s">
        <v>305</v>
      </c>
      <c r="B157" s="30">
        <f>AVERAGE(B131:B156)</f>
        <v>2888.6</v>
      </c>
      <c r="C157" s="30">
        <f>AVERAGE(C131:C156)</f>
        <v>51940.12</v>
      </c>
      <c r="D157" s="37">
        <f t="shared" si="11"/>
        <v>17.981070414733782</v>
      </c>
      <c r="E157" s="30">
        <f>AVERAGE(E131:E156)</f>
        <v>16961.16</v>
      </c>
      <c r="F157" s="37">
        <f t="shared" si="10"/>
        <v>5.871757945025272</v>
      </c>
      <c r="G157" s="30">
        <f>AVERAGE(G131:G156)</f>
        <v>19125.08</v>
      </c>
      <c r="H157" s="37">
        <f t="shared" si="8"/>
        <v>6.6208820882088215</v>
      </c>
      <c r="I157" s="38">
        <f t="shared" si="9"/>
        <v>0.8868543294982295</v>
      </c>
    </row>
    <row r="159" spans="1:9" ht="12.75">
      <c r="A159" t="s">
        <v>304</v>
      </c>
      <c r="B159" s="30">
        <v>36443.68548387097</v>
      </c>
      <c r="C159" s="30">
        <v>943175.9516129033</v>
      </c>
      <c r="D159" s="37">
        <f t="shared" si="11"/>
        <v>25.88036690280209</v>
      </c>
      <c r="E159" s="30">
        <v>162509.38709677418</v>
      </c>
      <c r="F159" s="37">
        <f t="shared" si="10"/>
        <v>4.459191899477253</v>
      </c>
      <c r="G159" s="30">
        <v>107304.04838709677</v>
      </c>
      <c r="H159" s="37">
        <f t="shared" si="8"/>
        <v>2.944379717978489</v>
      </c>
      <c r="I159" s="38">
        <f t="shared" si="9"/>
        <v>1.514475823973812</v>
      </c>
    </row>
  </sheetData>
  <sheetProtection/>
  <printOptions/>
  <pageMargins left="0.75" right="1.01" top="1" bottom="0.52" header="0.5" footer="0.54"/>
  <pageSetup firstPageNumber="91" useFirstPageNumber="1" horizontalDpi="300" verticalDpi="300" orientation="landscape" scale="90" r:id="rId1"/>
  <headerFooter alignWithMargins="0">
    <oddHeader>&amp;C2000-2001 PENNSYLVANIA PUBLIC LIBRARY STATISTICS
ANALYSIS OF RESOURCES AND SERVICES OF INDEPENDENT STATE AIDED LIBRARIES
PART V
&amp;RPAGE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7.421875" style="0" customWidth="1"/>
    <col min="2" max="2" width="10.00390625" style="27" customWidth="1"/>
    <col min="3" max="3" width="15.421875" style="30" customWidth="1"/>
    <col min="4" max="4" width="8.421875" style="38" customWidth="1"/>
    <col min="5" max="5" width="13.140625" style="30" bestFit="1" customWidth="1"/>
    <col min="6" max="6" width="7.8515625" style="38" customWidth="1"/>
    <col min="7" max="7" width="11.8515625" style="30" bestFit="1" customWidth="1"/>
    <col min="8" max="8" width="8.140625" style="38" customWidth="1"/>
    <col min="9" max="9" width="11.140625" style="38" bestFit="1" customWidth="1"/>
  </cols>
  <sheetData>
    <row r="1" spans="1:9" ht="12.75">
      <c r="A1" s="15" t="s">
        <v>293</v>
      </c>
      <c r="B1" s="30" t="s">
        <v>154</v>
      </c>
      <c r="C1" s="30" t="s">
        <v>294</v>
      </c>
      <c r="D1" s="38" t="s">
        <v>295</v>
      </c>
      <c r="E1" s="30" t="s">
        <v>154</v>
      </c>
      <c r="F1" s="38" t="s">
        <v>184</v>
      </c>
      <c r="G1" s="30" t="s">
        <v>296</v>
      </c>
      <c r="H1" s="38" t="s">
        <v>297</v>
      </c>
      <c r="I1" s="38" t="s">
        <v>298</v>
      </c>
    </row>
    <row r="2" spans="2:9" ht="12.75">
      <c r="B2" s="30" t="s">
        <v>299</v>
      </c>
      <c r="C2" s="30" t="s">
        <v>300</v>
      </c>
      <c r="D2" s="38" t="s">
        <v>179</v>
      </c>
      <c r="E2" s="30" t="s">
        <v>301</v>
      </c>
      <c r="F2" s="38" t="s">
        <v>179</v>
      </c>
      <c r="G2" s="30" t="s">
        <v>302</v>
      </c>
      <c r="H2" s="38" t="s">
        <v>179</v>
      </c>
      <c r="I2" s="38" t="s">
        <v>303</v>
      </c>
    </row>
    <row r="4" spans="1:9" ht="12.75">
      <c r="A4" t="s">
        <v>740</v>
      </c>
      <c r="B4" s="27">
        <v>1227611</v>
      </c>
      <c r="C4" s="30">
        <v>42034915</v>
      </c>
      <c r="D4" s="38">
        <v>34.241233582950954</v>
      </c>
      <c r="E4" s="30">
        <v>6569718</v>
      </c>
      <c r="F4" s="38">
        <v>5.351628488177444</v>
      </c>
      <c r="G4" s="30">
        <v>4060417</v>
      </c>
      <c r="H4" s="38">
        <v>3.307576259906436</v>
      </c>
      <c r="I4" s="38">
        <v>1.6179909600417888</v>
      </c>
    </row>
    <row r="5" spans="1:9" ht="12.75">
      <c r="A5" t="s">
        <v>796</v>
      </c>
      <c r="B5" s="27">
        <v>567461</v>
      </c>
      <c r="C5" s="30">
        <v>9036445</v>
      </c>
      <c r="D5" s="38">
        <v>15.924345461626437</v>
      </c>
      <c r="E5" s="30">
        <v>2737164</v>
      </c>
      <c r="F5" s="38">
        <v>4.823527960511823</v>
      </c>
      <c r="G5" s="30">
        <v>1078811</v>
      </c>
      <c r="H5" s="38">
        <v>1.9011191958566316</v>
      </c>
      <c r="I5" s="38">
        <v>2.5372043851981485</v>
      </c>
    </row>
    <row r="6" spans="1:9" ht="12.75">
      <c r="A6" t="s">
        <v>849</v>
      </c>
      <c r="B6" s="27">
        <v>550864</v>
      </c>
      <c r="C6" s="30">
        <v>10598290</v>
      </c>
      <c r="D6" s="38">
        <v>19.23939484155799</v>
      </c>
      <c r="E6" s="30">
        <v>1990098</v>
      </c>
      <c r="F6" s="38">
        <v>3.612684800604142</v>
      </c>
      <c r="G6" s="30">
        <v>1181922</v>
      </c>
      <c r="H6" s="38">
        <v>2.1455785820093527</v>
      </c>
      <c r="I6" s="38">
        <v>1.6837811632239692</v>
      </c>
    </row>
    <row r="7" spans="1:9" ht="12.75">
      <c r="A7" t="s">
        <v>965</v>
      </c>
      <c r="B7" s="27">
        <v>470660</v>
      </c>
      <c r="C7" s="30">
        <v>4771409</v>
      </c>
      <c r="D7" s="38">
        <v>10.13769812603578</v>
      </c>
      <c r="E7" s="30">
        <v>2241586</v>
      </c>
      <c r="F7" s="38">
        <v>4.762643946798113</v>
      </c>
      <c r="G7" s="30">
        <v>684127</v>
      </c>
      <c r="H7" s="38">
        <v>1.453548208898143</v>
      </c>
      <c r="I7" s="38">
        <v>3.276564146715449</v>
      </c>
    </row>
    <row r="8" spans="1:9" ht="12.75">
      <c r="A8" t="s">
        <v>818</v>
      </c>
      <c r="B8" s="27">
        <v>433501</v>
      </c>
      <c r="C8" s="30">
        <v>9356813</v>
      </c>
      <c r="D8" s="38">
        <v>21.58429392319741</v>
      </c>
      <c r="E8" s="30">
        <v>2713669</v>
      </c>
      <c r="F8" s="38">
        <v>6.259890980643643</v>
      </c>
      <c r="G8" s="30">
        <v>825467</v>
      </c>
      <c r="H8" s="38">
        <v>1.9041870722328207</v>
      </c>
      <c r="I8" s="38">
        <v>3.2874348702007468</v>
      </c>
    </row>
    <row r="9" spans="1:9" ht="12.75">
      <c r="A9" t="s">
        <v>71</v>
      </c>
      <c r="B9" s="27">
        <v>378373</v>
      </c>
      <c r="C9" s="30">
        <v>4396652</v>
      </c>
      <c r="D9" s="38">
        <v>11.619888311269568</v>
      </c>
      <c r="E9" s="30">
        <v>1299428</v>
      </c>
      <c r="F9" s="38">
        <v>3.434251386858999</v>
      </c>
      <c r="G9" s="30">
        <v>400266</v>
      </c>
      <c r="H9" s="38">
        <v>1.0578608938798488</v>
      </c>
      <c r="I9" s="38">
        <v>3.246411136594165</v>
      </c>
    </row>
    <row r="10" spans="1:9" ht="12.75">
      <c r="A10" t="s">
        <v>57</v>
      </c>
      <c r="B10" s="27">
        <v>376410</v>
      </c>
      <c r="C10" s="30">
        <v>4221120</v>
      </c>
      <c r="D10" s="38">
        <v>11.21415477803459</v>
      </c>
      <c r="E10" s="30">
        <v>1184915</v>
      </c>
      <c r="F10" s="38">
        <v>3.147937089875402</v>
      </c>
      <c r="G10" s="30">
        <v>776139</v>
      </c>
      <c r="H10" s="38">
        <v>2.0619510639993623</v>
      </c>
      <c r="I10" s="38">
        <v>1.5266788552050599</v>
      </c>
    </row>
    <row r="11" spans="1:9" ht="12.75">
      <c r="A11" t="s">
        <v>774</v>
      </c>
      <c r="B11" s="27">
        <v>365049</v>
      </c>
      <c r="C11" s="30">
        <v>4807436</v>
      </c>
      <c r="D11" s="38">
        <v>13.169289602217784</v>
      </c>
      <c r="E11" s="30">
        <v>1347049</v>
      </c>
      <c r="F11" s="38">
        <v>3.6900498289270756</v>
      </c>
      <c r="G11" s="30">
        <v>537893</v>
      </c>
      <c r="H11" s="38">
        <v>1.4734816421905004</v>
      </c>
      <c r="I11" s="38">
        <v>2.5043066186025844</v>
      </c>
    </row>
    <row r="12" spans="1:9" ht="12.75">
      <c r="A12" t="s">
        <v>974</v>
      </c>
      <c r="B12" s="27">
        <v>328086</v>
      </c>
      <c r="C12" s="30">
        <v>4161069</v>
      </c>
      <c r="D12" s="38">
        <v>12.682860591430297</v>
      </c>
      <c r="E12" s="30">
        <v>693602</v>
      </c>
      <c r="F12" s="38">
        <v>2.1140859408813544</v>
      </c>
      <c r="G12" s="30">
        <v>712953</v>
      </c>
      <c r="H12" s="38">
        <v>2.173067427442805</v>
      </c>
      <c r="I12" s="38">
        <v>0.972857958378743</v>
      </c>
    </row>
    <row r="13" spans="1:9" ht="12.75">
      <c r="A13" t="s">
        <v>845</v>
      </c>
      <c r="B13" s="27">
        <v>221162</v>
      </c>
      <c r="C13" s="30">
        <v>3106336</v>
      </c>
      <c r="D13" s="38">
        <v>14.045523191144953</v>
      </c>
      <c r="E13" s="30">
        <v>1662819</v>
      </c>
      <c r="F13" s="38">
        <v>7.518556533219993</v>
      </c>
      <c r="G13" s="30">
        <v>412537</v>
      </c>
      <c r="H13" s="38">
        <v>1.865315922265127</v>
      </c>
      <c r="I13" s="38">
        <v>4.030714820731231</v>
      </c>
    </row>
    <row r="14" spans="1:9" ht="12.75">
      <c r="A14" t="s">
        <v>954</v>
      </c>
      <c r="B14" s="27">
        <v>213295</v>
      </c>
      <c r="C14" s="30">
        <v>3800392</v>
      </c>
      <c r="D14" s="38">
        <v>17.817539089055064</v>
      </c>
      <c r="E14" s="30">
        <v>1031689</v>
      </c>
      <c r="F14" s="38">
        <v>4.836911320002813</v>
      </c>
      <c r="G14" s="30">
        <v>423859</v>
      </c>
      <c r="H14" s="38">
        <v>1.9871961368058324</v>
      </c>
      <c r="I14" s="38">
        <v>2.4340382061015573</v>
      </c>
    </row>
    <row r="15" spans="1:9" ht="12.75">
      <c r="A15" t="s">
        <v>44</v>
      </c>
      <c r="B15" s="27">
        <v>202237</v>
      </c>
      <c r="C15" s="30">
        <v>2673129</v>
      </c>
      <c r="D15" s="38">
        <v>13.217803863783582</v>
      </c>
      <c r="E15" s="30">
        <v>672180</v>
      </c>
      <c r="F15" s="38">
        <v>3.3237241454333284</v>
      </c>
      <c r="G15" s="30">
        <v>492941</v>
      </c>
      <c r="H15" s="38">
        <v>2.437442208893526</v>
      </c>
      <c r="I15" s="38">
        <v>1.3636114666866825</v>
      </c>
    </row>
    <row r="16" spans="4:6" ht="12.75">
      <c r="D16" s="30"/>
      <c r="F16" s="30"/>
    </row>
    <row r="17" spans="1:9" ht="12.75">
      <c r="A17" s="60" t="s">
        <v>305</v>
      </c>
      <c r="B17" s="27">
        <v>444559.0833333333</v>
      </c>
      <c r="C17" s="30">
        <v>8580333.833333334</v>
      </c>
      <c r="D17" s="38">
        <f>C17/B17</f>
        <v>19.30077273193346</v>
      </c>
      <c r="E17" s="30">
        <v>2011993.0833333333</v>
      </c>
      <c r="F17" s="38">
        <f>E17/B17</f>
        <v>4.5258170595622</v>
      </c>
      <c r="G17" s="30">
        <v>965611</v>
      </c>
      <c r="H17" s="38">
        <f>G17/B17</f>
        <v>2.1720644931148074</v>
      </c>
      <c r="I17" s="38">
        <f>E17/G17</f>
        <v>2.0836476420974215</v>
      </c>
    </row>
    <row r="20" spans="1:9" ht="12.75">
      <c r="A20" t="s">
        <v>766</v>
      </c>
      <c r="B20" s="27">
        <v>180680</v>
      </c>
      <c r="C20" s="30">
        <v>2424729</v>
      </c>
      <c r="D20" s="38">
        <v>13.420018817799424</v>
      </c>
      <c r="E20" s="30">
        <v>472481</v>
      </c>
      <c r="F20" s="38">
        <v>2.615015497011291</v>
      </c>
      <c r="G20" s="30">
        <v>366657</v>
      </c>
      <c r="H20" s="38">
        <v>2.029317024573832</v>
      </c>
      <c r="I20" s="38">
        <v>1.2886185181245688</v>
      </c>
    </row>
    <row r="21" spans="1:9" ht="12.75">
      <c r="A21" t="s">
        <v>800</v>
      </c>
      <c r="B21" s="27">
        <v>174083</v>
      </c>
      <c r="C21" s="30">
        <v>1829794</v>
      </c>
      <c r="D21" s="38">
        <v>10.511043582658846</v>
      </c>
      <c r="E21" s="30">
        <v>608785</v>
      </c>
      <c r="F21" s="38">
        <v>3.4970962127261136</v>
      </c>
      <c r="G21" s="30">
        <v>318039</v>
      </c>
      <c r="H21" s="38">
        <v>1.8269388739853978</v>
      </c>
      <c r="I21" s="38">
        <v>1.9141834806423113</v>
      </c>
    </row>
    <row r="22" spans="1:9" ht="12.75">
      <c r="A22" t="s">
        <v>803</v>
      </c>
      <c r="B22" s="27">
        <v>152716</v>
      </c>
      <c r="C22" s="30">
        <v>2003689</v>
      </c>
      <c r="D22" s="38">
        <v>13.120360669477986</v>
      </c>
      <c r="E22" s="30">
        <v>453416</v>
      </c>
      <c r="F22" s="38">
        <v>2.9690143796327826</v>
      </c>
      <c r="G22" s="30">
        <v>324682</v>
      </c>
      <c r="H22" s="38">
        <v>2.1260509704287696</v>
      </c>
      <c r="I22" s="38">
        <v>1.3964925681127995</v>
      </c>
    </row>
    <row r="23" spans="1:9" ht="12.75">
      <c r="A23" t="s">
        <v>814</v>
      </c>
      <c r="B23" s="27">
        <v>135758</v>
      </c>
      <c r="C23" s="30">
        <v>2111784</v>
      </c>
      <c r="D23" s="38">
        <v>15.555503174766864</v>
      </c>
      <c r="E23" s="30">
        <v>802682</v>
      </c>
      <c r="F23" s="38">
        <v>5.912594469570854</v>
      </c>
      <c r="G23" s="30">
        <v>262900</v>
      </c>
      <c r="H23" s="38">
        <v>1.936534126902282</v>
      </c>
      <c r="I23" s="38">
        <v>3.0531837200456446</v>
      </c>
    </row>
    <row r="24" spans="1:9" ht="12.75">
      <c r="A24" t="s">
        <v>782</v>
      </c>
      <c r="B24" s="27">
        <v>129026</v>
      </c>
      <c r="C24" s="30">
        <v>1925788</v>
      </c>
      <c r="D24" s="38">
        <v>14.925580890673197</v>
      </c>
      <c r="E24" s="30">
        <v>578592</v>
      </c>
      <c r="F24" s="38">
        <v>4.484305488816208</v>
      </c>
      <c r="G24" s="30">
        <v>443090</v>
      </c>
      <c r="H24" s="38">
        <v>3.4341140545316446</v>
      </c>
      <c r="I24" s="38">
        <v>1.3058114604256472</v>
      </c>
    </row>
    <row r="25" spans="1:9" ht="12.75">
      <c r="A25" t="s">
        <v>889</v>
      </c>
      <c r="B25" s="27">
        <v>121825</v>
      </c>
      <c r="C25" s="30">
        <v>1521874</v>
      </c>
      <c r="D25" s="38">
        <v>12.492296326698133</v>
      </c>
      <c r="E25" s="30">
        <v>580147</v>
      </c>
      <c r="F25" s="38">
        <v>4.762134208906218</v>
      </c>
      <c r="G25" s="30">
        <v>255431</v>
      </c>
      <c r="H25" s="38">
        <v>2.0967042889390517</v>
      </c>
      <c r="I25" s="38">
        <v>2.271247421025639</v>
      </c>
    </row>
    <row r="26" spans="1:9" ht="12.75">
      <c r="A26" t="s">
        <v>962</v>
      </c>
      <c r="B26" s="27">
        <v>120327</v>
      </c>
      <c r="C26" s="30">
        <v>1120332</v>
      </c>
      <c r="D26" s="38">
        <v>9.310728265476577</v>
      </c>
      <c r="E26" s="30">
        <v>584725</v>
      </c>
      <c r="F26" s="38">
        <v>4.859466287699353</v>
      </c>
      <c r="G26" s="30">
        <v>237156</v>
      </c>
      <c r="H26" s="38">
        <v>1.9709292178812736</v>
      </c>
      <c r="I26" s="38">
        <v>2.465571185211422</v>
      </c>
    </row>
    <row r="27" spans="1:9" ht="12.75">
      <c r="A27" t="s">
        <v>975</v>
      </c>
      <c r="B27" s="27">
        <v>120044</v>
      </c>
      <c r="C27" s="30">
        <v>2572059</v>
      </c>
      <c r="D27" s="38">
        <v>21.42596881143581</v>
      </c>
      <c r="E27" s="30">
        <v>968217</v>
      </c>
      <c r="F27" s="38">
        <v>8.065517643530706</v>
      </c>
      <c r="G27" s="30">
        <v>265977</v>
      </c>
      <c r="H27" s="38">
        <v>2.215662590383526</v>
      </c>
      <c r="I27" s="38">
        <v>3.6402282904160885</v>
      </c>
    </row>
    <row r="28" spans="1:9" ht="12.75">
      <c r="A28" t="s">
        <v>960</v>
      </c>
      <c r="B28" s="27">
        <v>95375</v>
      </c>
      <c r="C28" s="30">
        <v>1202535</v>
      </c>
      <c r="D28" s="38">
        <v>12.608492791612058</v>
      </c>
      <c r="E28" s="30">
        <v>236478</v>
      </c>
      <c r="F28" s="38">
        <v>2.479454783748362</v>
      </c>
      <c r="G28" s="30">
        <v>176079</v>
      </c>
      <c r="H28" s="38">
        <v>1.846175622542595</v>
      </c>
      <c r="I28" s="38">
        <v>1.3430221661867685</v>
      </c>
    </row>
    <row r="29" spans="1:9" ht="12.75">
      <c r="A29" t="s">
        <v>290</v>
      </c>
      <c r="B29" s="27">
        <v>94130</v>
      </c>
      <c r="C29" s="30">
        <v>962018</v>
      </c>
      <c r="D29" s="38">
        <v>10.220099861893127</v>
      </c>
      <c r="E29" s="30">
        <v>199127</v>
      </c>
      <c r="F29" s="38">
        <v>2.1154467226176563</v>
      </c>
      <c r="G29" s="30">
        <v>200332</v>
      </c>
      <c r="H29" s="38">
        <v>2.128248167428025</v>
      </c>
      <c r="I29" s="38">
        <v>0.9939849849250244</v>
      </c>
    </row>
    <row r="30" spans="1:9" ht="12.75">
      <c r="A30" t="s">
        <v>735</v>
      </c>
      <c r="B30" s="27">
        <v>91292</v>
      </c>
      <c r="C30" s="30">
        <v>1393643</v>
      </c>
      <c r="D30" s="38">
        <v>15.265773561757875</v>
      </c>
      <c r="E30" s="30">
        <v>403720</v>
      </c>
      <c r="F30" s="38">
        <v>4.422293300617798</v>
      </c>
      <c r="G30" s="30">
        <v>147767</v>
      </c>
      <c r="H30" s="38">
        <v>1.6186193751916926</v>
      </c>
      <c r="I30" s="38">
        <v>2.732139110897562</v>
      </c>
    </row>
    <row r="31" spans="1:9" ht="12.75">
      <c r="A31" t="s">
        <v>843</v>
      </c>
      <c r="B31" s="27">
        <v>88696</v>
      </c>
      <c r="C31" s="30">
        <v>1288324</v>
      </c>
      <c r="D31" s="38">
        <v>14.525164607197619</v>
      </c>
      <c r="E31" s="30">
        <v>466996</v>
      </c>
      <c r="F31" s="38">
        <v>5.265130332822224</v>
      </c>
      <c r="G31" s="30">
        <v>237731</v>
      </c>
      <c r="H31" s="38">
        <v>2.6802899792549835</v>
      </c>
      <c r="I31" s="38">
        <v>1.9643883212538542</v>
      </c>
    </row>
    <row r="32" spans="1:9" ht="12.75">
      <c r="A32" t="s">
        <v>1132</v>
      </c>
      <c r="B32" s="27">
        <v>73262</v>
      </c>
      <c r="C32" s="30">
        <v>508289</v>
      </c>
      <c r="D32" s="38">
        <v>6.937962381589364</v>
      </c>
      <c r="E32" s="30">
        <v>74637</v>
      </c>
      <c r="F32" s="38">
        <v>1.0187682563948568</v>
      </c>
      <c r="G32" s="30">
        <v>135227</v>
      </c>
      <c r="H32" s="38">
        <v>1.8458000054598565</v>
      </c>
      <c r="I32" s="38">
        <v>0.5519385921450598</v>
      </c>
    </row>
    <row r="33" spans="1:9" ht="12.75">
      <c r="A33" t="s">
        <v>791</v>
      </c>
      <c r="B33" s="27">
        <v>62761</v>
      </c>
      <c r="C33" s="30">
        <v>874814</v>
      </c>
      <c r="D33" s="38">
        <v>13.938815506445085</v>
      </c>
      <c r="E33" s="30">
        <v>285487</v>
      </c>
      <c r="F33" s="38">
        <v>4.548796226956231</v>
      </c>
      <c r="G33" s="30">
        <v>194396</v>
      </c>
      <c r="H33" s="38">
        <v>3.0974012523701027</v>
      </c>
      <c r="I33" s="38">
        <v>1.4685847445420688</v>
      </c>
    </row>
    <row r="34" spans="1:9" ht="12.75">
      <c r="A34" t="s">
        <v>971</v>
      </c>
      <c r="B34" s="27">
        <v>59850</v>
      </c>
      <c r="C34" s="30">
        <v>3895529</v>
      </c>
      <c r="D34" s="38">
        <v>65.08820384294069</v>
      </c>
      <c r="E34" s="30">
        <v>1094005</v>
      </c>
      <c r="F34" s="38">
        <v>18.279114452798662</v>
      </c>
      <c r="G34" s="30">
        <v>425113</v>
      </c>
      <c r="H34" s="38">
        <v>7.10297410192147</v>
      </c>
      <c r="I34" s="38">
        <v>2.5734451781055863</v>
      </c>
    </row>
    <row r="36" spans="1:9" ht="12.75">
      <c r="A36" s="60" t="s">
        <v>305</v>
      </c>
      <c r="B36" s="27">
        <f>AVERAGE(B20:B35)</f>
        <v>113321.66666666667</v>
      </c>
      <c r="C36" s="30">
        <f>AVERAGE(C20:C35)</f>
        <v>1709013.4</v>
      </c>
      <c r="D36" s="38">
        <f>C36/B36</f>
        <v>15.081082464371331</v>
      </c>
      <c r="E36" s="30">
        <f>AVERAGE(E20:E35)</f>
        <v>520633</v>
      </c>
      <c r="F36" s="38">
        <f>E36/B36</f>
        <v>4.594293530216346</v>
      </c>
      <c r="G36" s="30">
        <f>AVERAGE(G20:G35)</f>
        <v>266038.4666666667</v>
      </c>
      <c r="H36" s="38">
        <f>G36/B36</f>
        <v>2.347639904107776</v>
      </c>
      <c r="I36" s="38">
        <f>E36/G36</f>
        <v>1.9569839148574253</v>
      </c>
    </row>
    <row r="39" spans="1:9" ht="12.75">
      <c r="A39" t="s">
        <v>768</v>
      </c>
      <c r="B39" s="27">
        <v>49984</v>
      </c>
      <c r="C39" s="30">
        <v>521384</v>
      </c>
      <c r="D39" s="38">
        <v>10.431017925736235</v>
      </c>
      <c r="E39" s="30">
        <v>160268</v>
      </c>
      <c r="F39" s="38">
        <v>3.206386043533931</v>
      </c>
      <c r="G39" s="30">
        <v>81603</v>
      </c>
      <c r="H39" s="38">
        <v>1.6325824263764404</v>
      </c>
      <c r="I39" s="38">
        <v>1.9639964217001826</v>
      </c>
    </row>
    <row r="40" spans="1:9" ht="12.75">
      <c r="A40" t="s">
        <v>822</v>
      </c>
      <c r="B40" s="27">
        <v>49159</v>
      </c>
      <c r="C40" s="30">
        <v>511997</v>
      </c>
      <c r="D40" s="38">
        <v>10.415122358062613</v>
      </c>
      <c r="E40" s="30">
        <v>215360</v>
      </c>
      <c r="F40" s="38">
        <v>4.380886511116988</v>
      </c>
      <c r="G40" s="30">
        <v>107246</v>
      </c>
      <c r="H40" s="38">
        <v>2.1816147602677027</v>
      </c>
      <c r="I40" s="38">
        <v>2.0080935419502826</v>
      </c>
    </row>
    <row r="41" spans="1:9" ht="12.75">
      <c r="A41" t="s">
        <v>47</v>
      </c>
      <c r="B41" s="27">
        <v>47722</v>
      </c>
      <c r="C41" s="30">
        <v>624549</v>
      </c>
      <c r="D41" s="38">
        <v>13.087234399228867</v>
      </c>
      <c r="E41" s="30">
        <v>147920</v>
      </c>
      <c r="F41" s="38">
        <v>3.099618624533758</v>
      </c>
      <c r="G41" s="30">
        <v>87521</v>
      </c>
      <c r="H41" s="38">
        <v>1.8339759440090524</v>
      </c>
      <c r="I41" s="38">
        <v>1.6901086596359731</v>
      </c>
    </row>
    <row r="42" spans="1:9" ht="12.75">
      <c r="A42" t="s">
        <v>939</v>
      </c>
      <c r="B42" s="27">
        <v>45932</v>
      </c>
      <c r="C42" s="30">
        <v>571837</v>
      </c>
      <c r="D42" s="38">
        <v>12.449642950448489</v>
      </c>
      <c r="E42" s="30">
        <v>143776</v>
      </c>
      <c r="F42" s="38">
        <v>3.13019245841679</v>
      </c>
      <c r="G42" s="30">
        <v>142647</v>
      </c>
      <c r="H42" s="38">
        <v>3.1056126447792387</v>
      </c>
      <c r="I42" s="38">
        <v>1.0079146424390277</v>
      </c>
    </row>
    <row r="43" spans="1:9" ht="12.75">
      <c r="A43" t="s">
        <v>29</v>
      </c>
      <c r="B43" s="27">
        <v>41624</v>
      </c>
      <c r="C43" s="30">
        <v>586007</v>
      </c>
      <c r="D43" s="38">
        <v>14.07858447049779</v>
      </c>
      <c r="E43" s="30">
        <v>247341</v>
      </c>
      <c r="F43" s="38">
        <v>5.942268883336537</v>
      </c>
      <c r="G43" s="30">
        <v>96112</v>
      </c>
      <c r="H43" s="38">
        <v>2.3090524697290027</v>
      </c>
      <c r="I43" s="38">
        <v>2.5734663725653406</v>
      </c>
    </row>
    <row r="44" spans="1:9" ht="12.75">
      <c r="A44" t="s">
        <v>291</v>
      </c>
      <c r="B44" s="27">
        <v>41373</v>
      </c>
      <c r="C44" s="30">
        <v>434846</v>
      </c>
      <c r="D44" s="38">
        <v>10.510381166461219</v>
      </c>
      <c r="E44" s="30">
        <v>149835</v>
      </c>
      <c r="F44" s="38">
        <v>3.621564788630266</v>
      </c>
      <c r="G44" s="30">
        <v>94508</v>
      </c>
      <c r="H44" s="38">
        <v>2.2842916878157253</v>
      </c>
      <c r="I44" s="38">
        <v>1.5854213399923816</v>
      </c>
    </row>
    <row r="45" spans="1:9" ht="12.75">
      <c r="A45" t="s">
        <v>907</v>
      </c>
      <c r="B45" s="27">
        <v>40672</v>
      </c>
      <c r="C45" s="30">
        <v>515760</v>
      </c>
      <c r="D45" s="38">
        <v>12.68095987411487</v>
      </c>
      <c r="E45" s="30">
        <v>87036</v>
      </c>
      <c r="F45" s="38">
        <v>2.139948859166011</v>
      </c>
      <c r="G45" s="30">
        <v>97032</v>
      </c>
      <c r="H45" s="38">
        <v>2.3857199055861527</v>
      </c>
      <c r="I45" s="38">
        <v>0.8969824387830818</v>
      </c>
    </row>
    <row r="46" spans="1:9" ht="12.75">
      <c r="A46" t="s">
        <v>817</v>
      </c>
      <c r="B46" s="27">
        <v>36875</v>
      </c>
      <c r="C46" s="30">
        <v>1369047</v>
      </c>
      <c r="D46" s="38">
        <v>37.126698305084744</v>
      </c>
      <c r="E46" s="30">
        <v>222234</v>
      </c>
      <c r="F46" s="38">
        <v>6.0266847457627115</v>
      </c>
      <c r="G46" s="30">
        <v>165043</v>
      </c>
      <c r="H46" s="38">
        <v>4.475742372881356</v>
      </c>
      <c r="I46" s="38">
        <v>1.3465218155268628</v>
      </c>
    </row>
    <row r="47" spans="1:9" ht="12.75">
      <c r="A47" t="s">
        <v>292</v>
      </c>
      <c r="B47" s="27">
        <v>19083</v>
      </c>
      <c r="C47" s="30">
        <v>349747</v>
      </c>
      <c r="D47" s="38">
        <v>18.327673845831367</v>
      </c>
      <c r="E47" s="30">
        <v>64500</v>
      </c>
      <c r="F47" s="38">
        <v>3.3799717025624902</v>
      </c>
      <c r="G47" s="30">
        <v>75830</v>
      </c>
      <c r="H47" s="38">
        <v>3.9736938636482733</v>
      </c>
      <c r="I47" s="38">
        <v>0.8505868389819333</v>
      </c>
    </row>
    <row r="48" spans="1:9" ht="12.75">
      <c r="A48" t="s">
        <v>1030</v>
      </c>
      <c r="B48" s="27">
        <v>16681</v>
      </c>
      <c r="C48" s="30">
        <v>162748</v>
      </c>
      <c r="D48" s="38">
        <f>C48/B48</f>
        <v>9.756489419099575</v>
      </c>
      <c r="E48" s="30">
        <v>26029</v>
      </c>
      <c r="F48" s="38">
        <f>E48/B48</f>
        <v>1.5603980576704035</v>
      </c>
      <c r="G48" s="30">
        <v>63337</v>
      </c>
      <c r="H48" s="38">
        <f>G48/B48</f>
        <v>3.796954619027636</v>
      </c>
      <c r="I48" s="38">
        <f>E48/G48</f>
        <v>0.4109604180810585</v>
      </c>
    </row>
    <row r="50" spans="1:9" ht="12.75">
      <c r="A50" s="60" t="s">
        <v>305</v>
      </c>
      <c r="B50" s="27">
        <f>AVERAGE(B39:B49)</f>
        <v>38910.5</v>
      </c>
      <c r="C50" s="30">
        <v>564792.2</v>
      </c>
      <c r="D50" s="38">
        <f>C50/B50</f>
        <v>14.515161717274257</v>
      </c>
      <c r="E50" s="30">
        <v>146429.9</v>
      </c>
      <c r="F50" s="38">
        <f>E50/B50</f>
        <v>3.763248994487349</v>
      </c>
      <c r="G50" s="30">
        <f>AVERAGE(G39:G49)</f>
        <v>101087.9</v>
      </c>
      <c r="H50" s="38">
        <f>G50/B50</f>
        <v>2.597959419693913</v>
      </c>
      <c r="I50" s="38">
        <f>E50/G50</f>
        <v>1.4485403297526214</v>
      </c>
    </row>
    <row r="52" spans="1:9" ht="12.75">
      <c r="A52" t="s">
        <v>304</v>
      </c>
      <c r="B52" s="27">
        <v>198930.41666666666</v>
      </c>
      <c r="C52" s="30">
        <v>3618046.4777777777</v>
      </c>
      <c r="D52" s="38">
        <f>C52/B52</f>
        <v>18.18749761048496</v>
      </c>
      <c r="E52" s="30">
        <v>893018.6611111109</v>
      </c>
      <c r="F52" s="38">
        <f>E52/B52</f>
        <v>4.489100641695623</v>
      </c>
      <c r="G52" s="30">
        <v>444245.7888888889</v>
      </c>
      <c r="H52" s="38">
        <f>G52/B52</f>
        <v>2.2331717609242205</v>
      </c>
      <c r="I52" s="38">
        <f>E52/G52</f>
        <v>2.010190492395338</v>
      </c>
    </row>
    <row r="54" spans="2:23" s="41" customFormat="1" ht="12.75">
      <c r="B54" s="42"/>
      <c r="C54" s="42"/>
      <c r="D54" s="43"/>
      <c r="E54" s="42"/>
      <c r="F54" s="44"/>
      <c r="G54" s="42"/>
      <c r="H54" s="44"/>
      <c r="I54" s="44"/>
      <c r="J54" s="42"/>
      <c r="K54" s="42"/>
      <c r="L54" s="42"/>
      <c r="N54" s="42"/>
      <c r="P54" s="42"/>
      <c r="Q54" s="45"/>
      <c r="S54" s="45"/>
      <c r="T54" s="45"/>
      <c r="U54" s="45"/>
      <c r="V54" s="45"/>
      <c r="W54" s="45"/>
    </row>
    <row r="55" spans="2:23" s="41" customFormat="1" ht="12.75">
      <c r="B55" s="42"/>
      <c r="C55" s="42"/>
      <c r="D55" s="43"/>
      <c r="E55" s="42"/>
      <c r="F55" s="44"/>
      <c r="G55" s="42"/>
      <c r="H55" s="44"/>
      <c r="I55" s="44"/>
      <c r="J55" s="42"/>
      <c r="K55" s="42"/>
      <c r="L55" s="42"/>
      <c r="N55" s="42"/>
      <c r="P55" s="42"/>
      <c r="Q55" s="45"/>
      <c r="S55" s="45"/>
      <c r="T55" s="45"/>
      <c r="U55" s="45"/>
      <c r="V55" s="45"/>
      <c r="W55" s="45"/>
    </row>
    <row r="56" spans="2:9" ht="12.75">
      <c r="B56" s="30"/>
      <c r="C56"/>
      <c r="D56"/>
      <c r="E56"/>
      <c r="F56"/>
      <c r="G56"/>
      <c r="H56"/>
      <c r="I56"/>
    </row>
    <row r="57" spans="2:9" ht="12.75">
      <c r="B57" s="30"/>
      <c r="C57" s="2"/>
      <c r="D57"/>
      <c r="E57" s="2"/>
      <c r="F57"/>
      <c r="G57" s="2"/>
      <c r="H57"/>
      <c r="I57"/>
    </row>
    <row r="58" spans="2:9" ht="12.75">
      <c r="B58" s="30"/>
      <c r="C58"/>
      <c r="D58"/>
      <c r="E58"/>
      <c r="F58"/>
      <c r="G58"/>
      <c r="H58"/>
      <c r="I58"/>
    </row>
    <row r="59" spans="2:9" ht="12.75">
      <c r="B59" s="30"/>
      <c r="C59"/>
      <c r="D59"/>
      <c r="E59"/>
      <c r="F59"/>
      <c r="G59"/>
      <c r="H59"/>
      <c r="I59"/>
    </row>
  </sheetData>
  <sheetProtection/>
  <printOptions/>
  <pageMargins left="0.75" right="0.75" top="1" bottom="0.5" header="0.5" footer="0.5"/>
  <pageSetup firstPageNumber="95" useFirstPageNumber="1" horizontalDpi="300" verticalDpi="300" orientation="landscape" r:id="rId1"/>
  <headerFooter alignWithMargins="0">
    <oddHeader>&amp;C2000-2001 PENNSYLVANIA PUBLIC LIBRARY STATISTICS
ANALYSIS OF RESOURCES AND SERVICES OF STATE AIDED SYSTEMS&amp;RPAGE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9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" sqref="C1"/>
    </sheetView>
  </sheetViews>
  <sheetFormatPr defaultColWidth="9.140625" defaultRowHeight="12.75"/>
  <cols>
    <col min="1" max="1" width="5.140625" style="0" customWidth="1"/>
    <col min="2" max="2" width="2.8515625" style="0" customWidth="1"/>
    <col min="3" max="3" width="39.140625" style="0" customWidth="1"/>
    <col min="4" max="4" width="7.7109375" style="19" customWidth="1"/>
    <col min="5" max="5" width="9.7109375" style="15" bestFit="1" customWidth="1"/>
    <col min="6" max="9" width="9.140625" style="15" customWidth="1"/>
    <col min="10" max="10" width="12.57421875" style="15" bestFit="1" customWidth="1"/>
    <col min="11" max="11" width="9.140625" style="15" customWidth="1"/>
  </cols>
  <sheetData>
    <row r="1" spans="3:11" ht="12.75">
      <c r="C1" s="11" t="s">
        <v>146</v>
      </c>
      <c r="D1" s="19" t="s">
        <v>209</v>
      </c>
      <c r="E1" s="15" t="s">
        <v>209</v>
      </c>
      <c r="F1" s="15" t="s">
        <v>209</v>
      </c>
      <c r="G1" s="15" t="s">
        <v>209</v>
      </c>
      <c r="H1" s="15" t="s">
        <v>209</v>
      </c>
      <c r="I1" s="15" t="s">
        <v>212</v>
      </c>
      <c r="J1" s="15" t="s">
        <v>213</v>
      </c>
      <c r="K1" s="15" t="s">
        <v>220</v>
      </c>
    </row>
    <row r="2" spans="3:11" ht="12.75">
      <c r="C2" s="15" t="s">
        <v>147</v>
      </c>
      <c r="D2" s="19" t="s">
        <v>210</v>
      </c>
      <c r="E2" s="15" t="s">
        <v>210</v>
      </c>
      <c r="F2" s="15" t="s">
        <v>210</v>
      </c>
      <c r="G2" s="15" t="s">
        <v>210</v>
      </c>
      <c r="H2" s="15" t="s">
        <v>210</v>
      </c>
      <c r="I2" s="15" t="s">
        <v>213</v>
      </c>
      <c r="J2" s="15" t="s">
        <v>218</v>
      </c>
      <c r="K2" s="15" t="s">
        <v>221</v>
      </c>
    </row>
    <row r="3" spans="4:10" ht="12.75">
      <c r="D3" s="19" t="s">
        <v>211</v>
      </c>
      <c r="E3" s="15" t="s">
        <v>217</v>
      </c>
      <c r="F3" s="15" t="s">
        <v>183</v>
      </c>
      <c r="G3" s="15" t="s">
        <v>214</v>
      </c>
      <c r="H3" s="15" t="s">
        <v>215</v>
      </c>
      <c r="I3" s="15" t="s">
        <v>216</v>
      </c>
      <c r="J3" s="15" t="s">
        <v>219</v>
      </c>
    </row>
    <row r="5" spans="1:11" ht="12.75">
      <c r="A5" t="s">
        <v>78</v>
      </c>
      <c r="C5" s="1"/>
      <c r="D5" s="20"/>
      <c r="E5" s="18"/>
      <c r="F5" s="18"/>
      <c r="G5" s="18"/>
      <c r="H5" s="18"/>
      <c r="I5" s="18"/>
      <c r="J5" s="18"/>
      <c r="K5" s="18"/>
    </row>
    <row r="6" spans="1:11" ht="12.75">
      <c r="A6">
        <v>1</v>
      </c>
      <c r="B6" t="s">
        <v>143</v>
      </c>
      <c r="C6" t="s">
        <v>735</v>
      </c>
      <c r="E6" s="15" t="s">
        <v>223</v>
      </c>
      <c r="F6" s="15" t="s">
        <v>223</v>
      </c>
      <c r="G6" s="15" t="s">
        <v>223</v>
      </c>
      <c r="I6" s="15">
        <v>37</v>
      </c>
      <c r="J6" s="15" t="s">
        <v>222</v>
      </c>
      <c r="K6" s="15" t="s">
        <v>222</v>
      </c>
    </row>
    <row r="7" spans="1:11" ht="12.75">
      <c r="A7">
        <v>2</v>
      </c>
      <c r="B7" t="s">
        <v>144</v>
      </c>
      <c r="C7" t="s">
        <v>858</v>
      </c>
      <c r="E7" s="15" t="s">
        <v>223</v>
      </c>
      <c r="F7" s="15" t="s">
        <v>223</v>
      </c>
      <c r="G7" s="15" t="s">
        <v>223</v>
      </c>
      <c r="I7" s="15">
        <v>2</v>
      </c>
      <c r="J7" s="15" t="s">
        <v>222</v>
      </c>
      <c r="K7" s="15" t="s">
        <v>222</v>
      </c>
    </row>
    <row r="8" spans="3:11" ht="12.75">
      <c r="C8" t="s">
        <v>663</v>
      </c>
      <c r="D8" s="19" t="s">
        <v>224</v>
      </c>
      <c r="E8" s="15">
        <v>2</v>
      </c>
      <c r="F8" s="15">
        <v>2</v>
      </c>
      <c r="G8" s="15">
        <v>2</v>
      </c>
      <c r="H8" s="15">
        <v>0</v>
      </c>
      <c r="I8" s="15">
        <f>SUM(I6:I7)</f>
        <v>39</v>
      </c>
      <c r="J8" s="15">
        <v>2</v>
      </c>
      <c r="K8" s="15">
        <v>2</v>
      </c>
    </row>
    <row r="10" ht="12.75">
      <c r="A10" t="s">
        <v>83</v>
      </c>
    </row>
    <row r="11" spans="1:11" ht="12.75">
      <c r="A11">
        <v>3</v>
      </c>
      <c r="B11" t="s">
        <v>143</v>
      </c>
      <c r="C11" t="s">
        <v>740</v>
      </c>
      <c r="I11" s="15">
        <v>0</v>
      </c>
      <c r="J11" s="15" t="s">
        <v>222</v>
      </c>
      <c r="K11" s="15" t="s">
        <v>222</v>
      </c>
    </row>
    <row r="12" spans="1:11" ht="12.75">
      <c r="A12">
        <v>4</v>
      </c>
      <c r="B12" t="s">
        <v>144</v>
      </c>
      <c r="C12" t="s">
        <v>745</v>
      </c>
      <c r="D12" s="21" t="s">
        <v>223</v>
      </c>
      <c r="E12" s="17" t="s">
        <v>223</v>
      </c>
      <c r="F12" s="17" t="s">
        <v>223</v>
      </c>
      <c r="G12" s="17" t="s">
        <v>223</v>
      </c>
      <c r="H12" s="17" t="s">
        <v>223</v>
      </c>
      <c r="I12" s="17">
        <v>9</v>
      </c>
      <c r="J12" s="17" t="s">
        <v>222</v>
      </c>
      <c r="K12" s="17" t="s">
        <v>222</v>
      </c>
    </row>
    <row r="13" spans="1:11" ht="12.75">
      <c r="A13">
        <v>5</v>
      </c>
      <c r="B13" t="s">
        <v>144</v>
      </c>
      <c r="C13" t="s">
        <v>746</v>
      </c>
      <c r="D13" s="19" t="s">
        <v>223</v>
      </c>
      <c r="E13" s="15" t="s">
        <v>223</v>
      </c>
      <c r="F13" s="15" t="s">
        <v>223</v>
      </c>
      <c r="G13" s="15" t="s">
        <v>223</v>
      </c>
      <c r="I13" s="15">
        <v>9</v>
      </c>
      <c r="J13" s="15" t="s">
        <v>222</v>
      </c>
      <c r="K13" s="15" t="s">
        <v>222</v>
      </c>
    </row>
    <row r="14" spans="1:11" ht="12.75">
      <c r="A14">
        <v>6</v>
      </c>
      <c r="B14" t="s">
        <v>144</v>
      </c>
      <c r="C14" t="s">
        <v>754</v>
      </c>
      <c r="D14" s="21"/>
      <c r="E14" s="17" t="s">
        <v>223</v>
      </c>
      <c r="F14" s="17"/>
      <c r="G14" s="17" t="s">
        <v>223</v>
      </c>
      <c r="H14" s="17"/>
      <c r="I14" s="17">
        <v>0</v>
      </c>
      <c r="J14" s="17" t="s">
        <v>222</v>
      </c>
      <c r="K14" s="17" t="s">
        <v>222</v>
      </c>
    </row>
    <row r="15" spans="1:11" ht="12.75">
      <c r="A15">
        <v>7</v>
      </c>
      <c r="B15" t="s">
        <v>144</v>
      </c>
      <c r="C15" t="s">
        <v>761</v>
      </c>
      <c r="D15" s="19" t="s">
        <v>223</v>
      </c>
      <c r="E15" s="15" t="s">
        <v>223</v>
      </c>
      <c r="F15" s="15" t="s">
        <v>223</v>
      </c>
      <c r="G15" s="15" t="s">
        <v>223</v>
      </c>
      <c r="I15" s="15">
        <v>11</v>
      </c>
      <c r="J15" s="15" t="s">
        <v>222</v>
      </c>
      <c r="K15" s="15" t="s">
        <v>222</v>
      </c>
    </row>
    <row r="16" spans="1:11" ht="12.75">
      <c r="A16">
        <v>8</v>
      </c>
      <c r="B16" t="s">
        <v>144</v>
      </c>
      <c r="C16" t="s">
        <v>789</v>
      </c>
      <c r="D16" s="19" t="s">
        <v>223</v>
      </c>
      <c r="E16" s="15" t="s">
        <v>223</v>
      </c>
      <c r="F16" s="15" t="s">
        <v>223</v>
      </c>
      <c r="G16" s="15" t="s">
        <v>223</v>
      </c>
      <c r="I16" s="15">
        <v>12</v>
      </c>
      <c r="J16" s="15" t="s">
        <v>222</v>
      </c>
      <c r="K16" s="15" t="s">
        <v>222</v>
      </c>
    </row>
    <row r="17" spans="1:11" ht="12.75">
      <c r="A17">
        <v>9</v>
      </c>
      <c r="B17" t="s">
        <v>144</v>
      </c>
      <c r="C17" t="s">
        <v>793</v>
      </c>
      <c r="D17" s="19" t="s">
        <v>223</v>
      </c>
      <c r="E17" s="15" t="s">
        <v>223</v>
      </c>
      <c r="F17" s="15" t="s">
        <v>223</v>
      </c>
      <c r="G17" s="15" t="s">
        <v>223</v>
      </c>
      <c r="H17" s="15" t="s">
        <v>223</v>
      </c>
      <c r="I17" s="15">
        <v>17</v>
      </c>
      <c r="J17" s="15" t="s">
        <v>222</v>
      </c>
      <c r="K17" s="15" t="s">
        <v>222</v>
      </c>
    </row>
    <row r="18" spans="1:11" ht="12.75">
      <c r="A18">
        <v>10</v>
      </c>
      <c r="B18" t="s">
        <v>144</v>
      </c>
      <c r="C18" t="s">
        <v>794</v>
      </c>
      <c r="E18" s="15" t="s">
        <v>223</v>
      </c>
      <c r="F18" s="15" t="s">
        <v>223</v>
      </c>
      <c r="G18" s="15" t="s">
        <v>223</v>
      </c>
      <c r="H18" s="15" t="s">
        <v>223</v>
      </c>
      <c r="I18" s="15">
        <v>6</v>
      </c>
      <c r="J18" s="15" t="s">
        <v>222</v>
      </c>
      <c r="K18" s="15" t="s">
        <v>222</v>
      </c>
    </row>
    <row r="19" spans="1:11" ht="12.75">
      <c r="A19">
        <v>11</v>
      </c>
      <c r="B19" t="s">
        <v>144</v>
      </c>
      <c r="C19" t="s">
        <v>801</v>
      </c>
      <c r="E19" s="15" t="s">
        <v>223</v>
      </c>
      <c r="F19" s="15" t="s">
        <v>223</v>
      </c>
      <c r="G19" s="15" t="s">
        <v>223</v>
      </c>
      <c r="I19" s="15">
        <v>13</v>
      </c>
      <c r="J19" s="15" t="s">
        <v>222</v>
      </c>
      <c r="K19" s="15" t="s">
        <v>222</v>
      </c>
    </row>
    <row r="20" spans="1:11" ht="12.75">
      <c r="A20">
        <v>12</v>
      </c>
      <c r="B20" t="s">
        <v>144</v>
      </c>
      <c r="C20" t="s">
        <v>806</v>
      </c>
      <c r="E20" s="15" t="s">
        <v>223</v>
      </c>
      <c r="F20" s="15" t="s">
        <v>223</v>
      </c>
      <c r="G20" s="15" t="s">
        <v>223</v>
      </c>
      <c r="I20" s="15">
        <v>5</v>
      </c>
      <c r="J20" s="15" t="s">
        <v>222</v>
      </c>
      <c r="K20" s="15" t="s">
        <v>222</v>
      </c>
    </row>
    <row r="21" spans="1:11" ht="12.75">
      <c r="A21">
        <v>13</v>
      </c>
      <c r="B21" t="s">
        <v>144</v>
      </c>
      <c r="C21" t="s">
        <v>812</v>
      </c>
      <c r="E21" s="15" t="s">
        <v>223</v>
      </c>
      <c r="F21" s="15" t="s">
        <v>223</v>
      </c>
      <c r="G21" s="15" t="s">
        <v>223</v>
      </c>
      <c r="I21" s="15">
        <v>10</v>
      </c>
      <c r="J21" s="15" t="s">
        <v>222</v>
      </c>
      <c r="K21" s="15" t="s">
        <v>222</v>
      </c>
    </row>
    <row r="22" spans="1:11" ht="12.75">
      <c r="A22">
        <v>14</v>
      </c>
      <c r="B22" t="s">
        <v>144</v>
      </c>
      <c r="C22" t="s">
        <v>810</v>
      </c>
      <c r="D22" s="19" t="s">
        <v>223</v>
      </c>
      <c r="E22" s="15" t="s">
        <v>223</v>
      </c>
      <c r="F22" s="15" t="s">
        <v>223</v>
      </c>
      <c r="G22" s="15" t="s">
        <v>223</v>
      </c>
      <c r="H22" s="15" t="s">
        <v>223</v>
      </c>
      <c r="I22" s="15">
        <v>42</v>
      </c>
      <c r="J22" s="15" t="s">
        <v>222</v>
      </c>
      <c r="K22" s="15" t="s">
        <v>222</v>
      </c>
    </row>
    <row r="23" spans="1:11" ht="12.75">
      <c r="A23">
        <v>15</v>
      </c>
      <c r="B23" t="s">
        <v>144</v>
      </c>
      <c r="C23" t="s">
        <v>811</v>
      </c>
      <c r="D23" s="19" t="s">
        <v>223</v>
      </c>
      <c r="E23" s="15" t="s">
        <v>223</v>
      </c>
      <c r="F23" s="15" t="s">
        <v>223</v>
      </c>
      <c r="G23" s="15" t="s">
        <v>223</v>
      </c>
      <c r="H23" s="15" t="s">
        <v>223</v>
      </c>
      <c r="I23" s="15">
        <v>408</v>
      </c>
      <c r="J23" s="15" t="s">
        <v>222</v>
      </c>
      <c r="K23" s="15" t="s">
        <v>222</v>
      </c>
    </row>
    <row r="24" spans="1:11" ht="12.75">
      <c r="A24">
        <v>16</v>
      </c>
      <c r="B24" t="s">
        <v>144</v>
      </c>
      <c r="C24" t="s">
        <v>821</v>
      </c>
      <c r="E24" s="15" t="s">
        <v>223</v>
      </c>
      <c r="F24" s="15" t="s">
        <v>223</v>
      </c>
      <c r="H24" s="15" t="s">
        <v>223</v>
      </c>
      <c r="I24" s="15">
        <v>4</v>
      </c>
      <c r="J24" s="15" t="s">
        <v>222</v>
      </c>
      <c r="K24" s="15" t="s">
        <v>222</v>
      </c>
    </row>
    <row r="25" spans="1:11" ht="12.75">
      <c r="A25">
        <v>17</v>
      </c>
      <c r="B25" t="s">
        <v>144</v>
      </c>
      <c r="C25" t="s">
        <v>832</v>
      </c>
      <c r="E25" s="15" t="s">
        <v>223</v>
      </c>
      <c r="F25" s="15" t="s">
        <v>223</v>
      </c>
      <c r="G25" s="15" t="s">
        <v>223</v>
      </c>
      <c r="H25" s="15" t="s">
        <v>223</v>
      </c>
      <c r="I25" s="15">
        <v>20</v>
      </c>
      <c r="J25" s="15" t="s">
        <v>222</v>
      </c>
      <c r="K25" s="15" t="s">
        <v>222</v>
      </c>
    </row>
    <row r="26" spans="1:11" ht="12.75">
      <c r="A26">
        <v>18</v>
      </c>
      <c r="B26" t="s">
        <v>144</v>
      </c>
      <c r="C26" t="s">
        <v>833</v>
      </c>
      <c r="E26" s="15" t="s">
        <v>223</v>
      </c>
      <c r="F26" s="15" t="s">
        <v>223</v>
      </c>
      <c r="G26" s="15" t="s">
        <v>223</v>
      </c>
      <c r="I26" s="15">
        <v>13</v>
      </c>
      <c r="J26" s="15" t="s">
        <v>222</v>
      </c>
      <c r="K26" s="15" t="s">
        <v>222</v>
      </c>
    </row>
    <row r="27" spans="1:11" ht="12.75">
      <c r="A27">
        <v>19</v>
      </c>
      <c r="B27" t="s">
        <v>144</v>
      </c>
      <c r="C27" t="s">
        <v>837</v>
      </c>
      <c r="D27" s="19" t="s">
        <v>223</v>
      </c>
      <c r="E27" s="15" t="s">
        <v>223</v>
      </c>
      <c r="F27" s="15" t="s">
        <v>223</v>
      </c>
      <c r="G27" s="15" t="s">
        <v>223</v>
      </c>
      <c r="I27" s="15">
        <v>8</v>
      </c>
      <c r="J27" s="15" t="s">
        <v>222</v>
      </c>
      <c r="K27" s="15" t="s">
        <v>222</v>
      </c>
    </row>
    <row r="28" spans="1:11" ht="12.75">
      <c r="A28">
        <v>20</v>
      </c>
      <c r="B28" t="s">
        <v>144</v>
      </c>
      <c r="C28" t="s">
        <v>841</v>
      </c>
      <c r="E28" s="15" t="s">
        <v>223</v>
      </c>
      <c r="F28" s="15" t="s">
        <v>223</v>
      </c>
      <c r="G28" s="15" t="s">
        <v>223</v>
      </c>
      <c r="I28" s="15">
        <v>6</v>
      </c>
      <c r="J28" s="15" t="s">
        <v>222</v>
      </c>
      <c r="K28" s="15" t="s">
        <v>222</v>
      </c>
    </row>
    <row r="29" spans="1:11" ht="12.75">
      <c r="A29">
        <v>21</v>
      </c>
      <c r="B29" t="s">
        <v>144</v>
      </c>
      <c r="C29" t="s">
        <v>854</v>
      </c>
      <c r="D29" s="21"/>
      <c r="E29" s="17" t="s">
        <v>223</v>
      </c>
      <c r="F29" s="17" t="s">
        <v>223</v>
      </c>
      <c r="G29" s="17" t="s">
        <v>223</v>
      </c>
      <c r="H29" s="17"/>
      <c r="I29" s="17">
        <v>10</v>
      </c>
      <c r="J29" s="17" t="s">
        <v>222</v>
      </c>
      <c r="K29" s="17" t="s">
        <v>222</v>
      </c>
    </row>
    <row r="30" spans="1:11" ht="12.75">
      <c r="A30">
        <v>22</v>
      </c>
      <c r="B30" t="s">
        <v>144</v>
      </c>
      <c r="C30" t="s">
        <v>878</v>
      </c>
      <c r="E30" s="15" t="s">
        <v>223</v>
      </c>
      <c r="F30" s="15" t="s">
        <v>223</v>
      </c>
      <c r="G30" s="15" t="s">
        <v>223</v>
      </c>
      <c r="I30" s="15">
        <v>14</v>
      </c>
      <c r="J30" s="15" t="s">
        <v>222</v>
      </c>
      <c r="K30" s="15" t="s">
        <v>222</v>
      </c>
    </row>
    <row r="31" spans="1:11" ht="12.75">
      <c r="A31">
        <v>23</v>
      </c>
      <c r="B31" t="s">
        <v>144</v>
      </c>
      <c r="C31" t="s">
        <v>906</v>
      </c>
      <c r="D31" s="21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>
        <v>8</v>
      </c>
      <c r="J31" s="17" t="s">
        <v>222</v>
      </c>
      <c r="K31" s="17" t="s">
        <v>222</v>
      </c>
    </row>
    <row r="32" spans="1:11" ht="12.75">
      <c r="A32">
        <v>24</v>
      </c>
      <c r="B32" t="s">
        <v>144</v>
      </c>
      <c r="C32" t="s">
        <v>913</v>
      </c>
      <c r="E32" s="15" t="s">
        <v>223</v>
      </c>
      <c r="F32" s="15" t="s">
        <v>223</v>
      </c>
      <c r="G32" s="15" t="s">
        <v>223</v>
      </c>
      <c r="I32" s="15">
        <v>7</v>
      </c>
      <c r="J32" s="15" t="s">
        <v>222</v>
      </c>
      <c r="K32" s="15" t="s">
        <v>222</v>
      </c>
    </row>
    <row r="33" spans="1:11" ht="12.75">
      <c r="A33">
        <v>25</v>
      </c>
      <c r="B33" t="s">
        <v>144</v>
      </c>
      <c r="C33" t="s">
        <v>940</v>
      </c>
      <c r="E33" s="15" t="s">
        <v>223</v>
      </c>
      <c r="F33" s="15" t="s">
        <v>223</v>
      </c>
      <c r="G33" s="15" t="s">
        <v>223</v>
      </c>
      <c r="H33" s="15" t="s">
        <v>223</v>
      </c>
      <c r="I33" s="15">
        <v>16</v>
      </c>
      <c r="J33" s="15" t="s">
        <v>222</v>
      </c>
      <c r="K33" s="15" t="s">
        <v>222</v>
      </c>
    </row>
    <row r="34" spans="1:11" ht="12.75">
      <c r="A34">
        <v>26</v>
      </c>
      <c r="B34" t="s">
        <v>144</v>
      </c>
      <c r="C34" t="s">
        <v>959</v>
      </c>
      <c r="D34" s="19" t="s">
        <v>223</v>
      </c>
      <c r="E34" s="15" t="s">
        <v>223</v>
      </c>
      <c r="F34" s="15" t="s">
        <v>223</v>
      </c>
      <c r="G34" s="15" t="s">
        <v>223</v>
      </c>
      <c r="I34" s="15">
        <v>32</v>
      </c>
      <c r="J34" s="15" t="s">
        <v>222</v>
      </c>
      <c r="K34" s="15" t="s">
        <v>222</v>
      </c>
    </row>
    <row r="35" spans="1:11" ht="12.75">
      <c r="A35">
        <v>27</v>
      </c>
      <c r="B35" t="s">
        <v>144</v>
      </c>
      <c r="C35" t="s">
        <v>1015</v>
      </c>
      <c r="D35" s="19" t="s">
        <v>223</v>
      </c>
      <c r="E35" s="15" t="s">
        <v>223</v>
      </c>
      <c r="F35" s="15" t="s">
        <v>223</v>
      </c>
      <c r="G35" s="15" t="s">
        <v>223</v>
      </c>
      <c r="I35" s="15">
        <v>19</v>
      </c>
      <c r="J35" s="15" t="s">
        <v>222</v>
      </c>
      <c r="K35" s="15" t="s">
        <v>222</v>
      </c>
    </row>
    <row r="36" spans="1:11" ht="12.75">
      <c r="A36">
        <v>28</v>
      </c>
      <c r="B36" t="s">
        <v>144</v>
      </c>
      <c r="C36" t="s">
        <v>1019</v>
      </c>
      <c r="D36" s="21" t="s">
        <v>223</v>
      </c>
      <c r="E36" s="17" t="s">
        <v>223</v>
      </c>
      <c r="F36" s="17" t="s">
        <v>223</v>
      </c>
      <c r="G36" s="17" t="s">
        <v>223</v>
      </c>
      <c r="H36" s="17"/>
      <c r="I36" s="17">
        <v>20</v>
      </c>
      <c r="J36" s="17" t="s">
        <v>222</v>
      </c>
      <c r="K36" s="17" t="s">
        <v>222</v>
      </c>
    </row>
    <row r="37" spans="1:11" ht="12.75">
      <c r="A37">
        <v>29</v>
      </c>
      <c r="B37" t="s">
        <v>144</v>
      </c>
      <c r="C37" t="s">
        <v>1024</v>
      </c>
      <c r="D37" s="19" t="s">
        <v>223</v>
      </c>
      <c r="E37" s="15" t="s">
        <v>223</v>
      </c>
      <c r="F37" s="15" t="s">
        <v>223</v>
      </c>
      <c r="G37" s="15" t="s">
        <v>223</v>
      </c>
      <c r="H37" s="15" t="s">
        <v>223</v>
      </c>
      <c r="I37" s="15">
        <v>50</v>
      </c>
      <c r="J37" s="15" t="s">
        <v>222</v>
      </c>
      <c r="K37" s="15" t="s">
        <v>222</v>
      </c>
    </row>
    <row r="38" spans="1:11" ht="12.75">
      <c r="A38">
        <v>30</v>
      </c>
      <c r="B38" t="s">
        <v>144</v>
      </c>
      <c r="C38" t="s">
        <v>1031</v>
      </c>
      <c r="D38" s="19" t="s">
        <v>223</v>
      </c>
      <c r="E38" s="15" t="s">
        <v>223</v>
      </c>
      <c r="F38" s="15" t="s">
        <v>223</v>
      </c>
      <c r="G38" s="15" t="s">
        <v>223</v>
      </c>
      <c r="I38" s="15">
        <v>4</v>
      </c>
      <c r="J38" s="15" t="s">
        <v>222</v>
      </c>
      <c r="K38" s="15" t="s">
        <v>222</v>
      </c>
    </row>
    <row r="39" spans="1:11" ht="12.75">
      <c r="A39">
        <v>31</v>
      </c>
      <c r="B39" t="s">
        <v>144</v>
      </c>
      <c r="C39" t="s">
        <v>1048</v>
      </c>
      <c r="E39" s="15" t="s">
        <v>223</v>
      </c>
      <c r="F39" s="15" t="s">
        <v>223</v>
      </c>
      <c r="G39" s="15" t="s">
        <v>223</v>
      </c>
      <c r="I39" s="15">
        <v>18</v>
      </c>
      <c r="J39" s="15" t="s">
        <v>222</v>
      </c>
      <c r="K39" s="15" t="s">
        <v>222</v>
      </c>
    </row>
    <row r="40" spans="1:11" ht="12.75">
      <c r="A40">
        <v>32</v>
      </c>
      <c r="B40" t="s">
        <v>144</v>
      </c>
      <c r="C40" t="s">
        <v>1050</v>
      </c>
      <c r="D40" s="21"/>
      <c r="E40" s="17" t="s">
        <v>223</v>
      </c>
      <c r="F40" s="17" t="s">
        <v>223</v>
      </c>
      <c r="G40" s="17" t="s">
        <v>223</v>
      </c>
      <c r="H40" s="17"/>
      <c r="I40" s="17">
        <v>9</v>
      </c>
      <c r="J40" s="17" t="s">
        <v>222</v>
      </c>
      <c r="K40" s="17" t="s">
        <v>222</v>
      </c>
    </row>
    <row r="41" spans="1:11" ht="12.75">
      <c r="A41">
        <v>33</v>
      </c>
      <c r="B41" t="s">
        <v>144</v>
      </c>
      <c r="C41" t="s">
        <v>1053</v>
      </c>
      <c r="D41" s="19" t="s">
        <v>223</v>
      </c>
      <c r="E41" s="15" t="s">
        <v>223</v>
      </c>
      <c r="F41" s="15" t="s">
        <v>223</v>
      </c>
      <c r="G41" s="15" t="s">
        <v>223</v>
      </c>
      <c r="I41" s="15">
        <v>12</v>
      </c>
      <c r="J41" s="15" t="s">
        <v>222</v>
      </c>
      <c r="K41" s="15" t="s">
        <v>222</v>
      </c>
    </row>
    <row r="42" spans="1:11" ht="12.75">
      <c r="A42">
        <v>34</v>
      </c>
      <c r="B42" t="s">
        <v>144</v>
      </c>
      <c r="C42" t="s">
        <v>1065</v>
      </c>
      <c r="E42" s="15" t="s">
        <v>223</v>
      </c>
      <c r="F42" s="15" t="s">
        <v>223</v>
      </c>
      <c r="G42" s="15" t="s">
        <v>223</v>
      </c>
      <c r="I42" s="15">
        <v>21</v>
      </c>
      <c r="J42" s="15" t="s">
        <v>222</v>
      </c>
      <c r="K42" s="15" t="s">
        <v>222</v>
      </c>
    </row>
    <row r="43" spans="1:11" ht="12.75">
      <c r="A43">
        <v>35</v>
      </c>
      <c r="B43" t="s">
        <v>144</v>
      </c>
      <c r="C43" t="s">
        <v>1073</v>
      </c>
      <c r="D43" s="19" t="s">
        <v>223</v>
      </c>
      <c r="E43" s="15" t="s">
        <v>223</v>
      </c>
      <c r="F43" s="15" t="s">
        <v>223</v>
      </c>
      <c r="G43" s="15" t="s">
        <v>223</v>
      </c>
      <c r="H43" s="15" t="s">
        <v>223</v>
      </c>
      <c r="I43" s="15">
        <v>17</v>
      </c>
      <c r="J43" s="15" t="s">
        <v>222</v>
      </c>
      <c r="K43" s="15" t="s">
        <v>222</v>
      </c>
    </row>
    <row r="44" spans="1:11" ht="12.75">
      <c r="A44">
        <v>36</v>
      </c>
      <c r="B44" t="s">
        <v>144</v>
      </c>
      <c r="C44" t="s">
        <v>1075</v>
      </c>
      <c r="D44" s="19" t="s">
        <v>223</v>
      </c>
      <c r="E44" s="15" t="s">
        <v>223</v>
      </c>
      <c r="F44" s="15" t="s">
        <v>223</v>
      </c>
      <c r="G44" s="15" t="s">
        <v>223</v>
      </c>
      <c r="I44" s="15">
        <v>7</v>
      </c>
      <c r="J44" s="15" t="s">
        <v>222</v>
      </c>
      <c r="K44" s="15" t="s">
        <v>222</v>
      </c>
    </row>
    <row r="45" spans="1:11" ht="12.75">
      <c r="A45">
        <v>37</v>
      </c>
      <c r="B45" t="s">
        <v>144</v>
      </c>
      <c r="C45" t="s">
        <v>1120</v>
      </c>
      <c r="D45" s="21" t="s">
        <v>223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>
        <v>42</v>
      </c>
      <c r="J45" s="17" t="s">
        <v>222</v>
      </c>
      <c r="K45" s="17" t="s">
        <v>222</v>
      </c>
    </row>
    <row r="46" spans="1:11" ht="12.75">
      <c r="A46">
        <v>38</v>
      </c>
      <c r="B46" t="s">
        <v>144</v>
      </c>
      <c r="C46" t="s">
        <v>1121</v>
      </c>
      <c r="E46" s="15" t="s">
        <v>223</v>
      </c>
      <c r="F46" s="15" t="s">
        <v>223</v>
      </c>
      <c r="G46" s="15" t="s">
        <v>223</v>
      </c>
      <c r="H46" s="15" t="s">
        <v>223</v>
      </c>
      <c r="I46" s="15">
        <v>40</v>
      </c>
      <c r="J46" s="15" t="s">
        <v>222</v>
      </c>
      <c r="K46" s="15" t="s">
        <v>222</v>
      </c>
    </row>
    <row r="47" spans="1:11" ht="12.75">
      <c r="A47">
        <v>39</v>
      </c>
      <c r="B47" t="s">
        <v>144</v>
      </c>
      <c r="C47" t="s">
        <v>1134</v>
      </c>
      <c r="E47" s="15" t="s">
        <v>223</v>
      </c>
      <c r="F47" s="15" t="s">
        <v>223</v>
      </c>
      <c r="G47" s="15" t="s">
        <v>223</v>
      </c>
      <c r="I47" s="15">
        <v>6</v>
      </c>
      <c r="J47" s="15" t="s">
        <v>222</v>
      </c>
      <c r="K47" s="15" t="s">
        <v>222</v>
      </c>
    </row>
    <row r="48" spans="1:11" ht="12.75">
      <c r="A48">
        <v>40</v>
      </c>
      <c r="B48" t="s">
        <v>144</v>
      </c>
      <c r="C48" t="s">
        <v>1136</v>
      </c>
      <c r="D48" s="19" t="s">
        <v>223</v>
      </c>
      <c r="E48" s="15" t="s">
        <v>223</v>
      </c>
      <c r="F48" s="15" t="s">
        <v>223</v>
      </c>
      <c r="G48" s="15" t="s">
        <v>223</v>
      </c>
      <c r="I48" s="15">
        <v>8</v>
      </c>
      <c r="J48" s="15" t="s">
        <v>222</v>
      </c>
      <c r="K48" s="15" t="s">
        <v>222</v>
      </c>
    </row>
    <row r="49" spans="1:11" ht="12.75">
      <c r="A49">
        <v>41</v>
      </c>
      <c r="B49" t="s">
        <v>144</v>
      </c>
      <c r="C49" t="s">
        <v>3</v>
      </c>
      <c r="D49" s="19" t="s">
        <v>223</v>
      </c>
      <c r="E49" s="15" t="s">
        <v>223</v>
      </c>
      <c r="F49" s="15" t="s">
        <v>223</v>
      </c>
      <c r="G49" s="15" t="s">
        <v>223</v>
      </c>
      <c r="H49" s="15" t="s">
        <v>223</v>
      </c>
      <c r="I49" s="15">
        <v>7</v>
      </c>
      <c r="J49" s="15" t="s">
        <v>222</v>
      </c>
      <c r="K49" s="15" t="s">
        <v>222</v>
      </c>
    </row>
    <row r="50" spans="1:11" ht="12.75">
      <c r="A50">
        <v>42</v>
      </c>
      <c r="B50" t="s">
        <v>144</v>
      </c>
      <c r="C50" t="s">
        <v>54</v>
      </c>
      <c r="E50" s="15" t="s">
        <v>223</v>
      </c>
      <c r="F50" s="15" t="s">
        <v>223</v>
      </c>
      <c r="I50" s="15">
        <v>7</v>
      </c>
      <c r="J50" s="15" t="s">
        <v>222</v>
      </c>
      <c r="K50" s="15" t="s">
        <v>222</v>
      </c>
    </row>
    <row r="51" spans="1:11" ht="12.75">
      <c r="A51">
        <v>43</v>
      </c>
      <c r="B51" t="s">
        <v>144</v>
      </c>
      <c r="C51" t="s">
        <v>58</v>
      </c>
      <c r="E51" s="15" t="s">
        <v>223</v>
      </c>
      <c r="F51" s="15" t="s">
        <v>223</v>
      </c>
      <c r="G51" s="15" t="s">
        <v>223</v>
      </c>
      <c r="I51" s="15">
        <v>24</v>
      </c>
      <c r="J51" s="15" t="s">
        <v>222</v>
      </c>
      <c r="K51" s="15" t="s">
        <v>222</v>
      </c>
    </row>
    <row r="52" spans="1:11" ht="12.75">
      <c r="A52">
        <v>44</v>
      </c>
      <c r="B52" t="s">
        <v>144</v>
      </c>
      <c r="C52" t="s">
        <v>61</v>
      </c>
      <c r="D52" s="19" t="s">
        <v>223</v>
      </c>
      <c r="E52" s="15" t="s">
        <v>223</v>
      </c>
      <c r="F52" s="15" t="s">
        <v>223</v>
      </c>
      <c r="G52" s="15" t="s">
        <v>223</v>
      </c>
      <c r="H52" s="15" t="s">
        <v>223</v>
      </c>
      <c r="I52" s="15">
        <v>16</v>
      </c>
      <c r="J52" s="15" t="s">
        <v>222</v>
      </c>
      <c r="K52" s="15" t="s">
        <v>222</v>
      </c>
    </row>
    <row r="53" spans="1:11" ht="12.75">
      <c r="A53">
        <v>45</v>
      </c>
      <c r="C53" t="s">
        <v>778</v>
      </c>
      <c r="D53" s="19" t="s">
        <v>223</v>
      </c>
      <c r="E53" s="15" t="s">
        <v>223</v>
      </c>
      <c r="F53" s="15" t="s">
        <v>223</v>
      </c>
      <c r="G53" s="15" t="s">
        <v>223</v>
      </c>
      <c r="H53" s="15" t="s">
        <v>223</v>
      </c>
      <c r="I53" s="15">
        <v>16</v>
      </c>
      <c r="J53" s="15" t="s">
        <v>222</v>
      </c>
      <c r="K53" s="15" t="s">
        <v>222</v>
      </c>
    </row>
    <row r="54" spans="1:11" ht="12.75">
      <c r="A54">
        <v>46</v>
      </c>
      <c r="C54" t="s">
        <v>35</v>
      </c>
      <c r="D54" s="19" t="s">
        <v>223</v>
      </c>
      <c r="E54" s="15" t="s">
        <v>223</v>
      </c>
      <c r="F54" s="15" t="s">
        <v>223</v>
      </c>
      <c r="G54" s="15" t="s">
        <v>223</v>
      </c>
      <c r="I54" s="15">
        <v>25</v>
      </c>
      <c r="J54" s="15" t="s">
        <v>222</v>
      </c>
      <c r="K54" s="15" t="s">
        <v>222</v>
      </c>
    </row>
    <row r="55" spans="3:11" ht="12.75">
      <c r="C55" t="s">
        <v>664</v>
      </c>
      <c r="D55" s="19">
        <v>23</v>
      </c>
      <c r="E55" s="15">
        <v>43</v>
      </c>
      <c r="F55" s="15">
        <v>42</v>
      </c>
      <c r="G55" s="15">
        <v>41</v>
      </c>
      <c r="H55" s="15">
        <v>16</v>
      </c>
      <c r="I55" s="15">
        <v>1048</v>
      </c>
      <c r="J55" s="15">
        <v>44</v>
      </c>
      <c r="K55" s="15">
        <v>44</v>
      </c>
    </row>
    <row r="57" ht="12.75">
      <c r="A57" t="s">
        <v>90</v>
      </c>
    </row>
    <row r="58" spans="1:11" ht="12.75">
      <c r="A58">
        <v>47</v>
      </c>
      <c r="C58" t="s">
        <v>749</v>
      </c>
      <c r="I58" s="15">
        <v>5</v>
      </c>
      <c r="J58" s="15" t="s">
        <v>222</v>
      </c>
      <c r="K58" s="15" t="s">
        <v>222</v>
      </c>
    </row>
    <row r="59" spans="1:11" ht="12.75">
      <c r="A59">
        <v>48</v>
      </c>
      <c r="C59" t="s">
        <v>883</v>
      </c>
      <c r="I59" s="15">
        <v>3</v>
      </c>
      <c r="J59" s="15" t="s">
        <v>222</v>
      </c>
      <c r="K59" s="15" t="s">
        <v>222</v>
      </c>
    </row>
    <row r="60" spans="1:11" ht="12.75">
      <c r="A60">
        <v>49</v>
      </c>
      <c r="C60" t="s">
        <v>950</v>
      </c>
      <c r="D60" s="19" t="s">
        <v>223</v>
      </c>
      <c r="I60" s="15">
        <v>8</v>
      </c>
      <c r="J60" s="15" t="s">
        <v>222</v>
      </c>
      <c r="K60" s="15" t="s">
        <v>222</v>
      </c>
    </row>
    <row r="61" spans="1:11" ht="12.75">
      <c r="A61">
        <v>50</v>
      </c>
      <c r="C61" t="s">
        <v>963</v>
      </c>
      <c r="E61" s="15" t="s">
        <v>223</v>
      </c>
      <c r="F61" s="15" t="s">
        <v>223</v>
      </c>
      <c r="G61" s="15" t="s">
        <v>223</v>
      </c>
      <c r="I61" s="15">
        <v>7</v>
      </c>
      <c r="J61" s="15" t="s">
        <v>222</v>
      </c>
      <c r="K61" s="15" t="s">
        <v>222</v>
      </c>
    </row>
    <row r="62" spans="1:11" ht="12.75">
      <c r="A62">
        <v>51</v>
      </c>
      <c r="C62" t="s">
        <v>40</v>
      </c>
      <c r="E62" s="15" t="s">
        <v>223</v>
      </c>
      <c r="I62" s="15">
        <v>3</v>
      </c>
      <c r="J62" s="15" t="s">
        <v>222</v>
      </c>
      <c r="K62" s="15" t="s">
        <v>222</v>
      </c>
    </row>
    <row r="63" spans="3:11" ht="12.75">
      <c r="C63" t="s">
        <v>665</v>
      </c>
      <c r="D63" s="19" t="s">
        <v>731</v>
      </c>
      <c r="E63" s="15">
        <v>2</v>
      </c>
      <c r="F63" s="15">
        <v>1</v>
      </c>
      <c r="G63" s="15">
        <v>1</v>
      </c>
      <c r="H63" s="15">
        <v>0</v>
      </c>
      <c r="I63" s="15">
        <f>SUM(I58:I62)</f>
        <v>26</v>
      </c>
      <c r="J63" s="15">
        <v>5</v>
      </c>
      <c r="K63" s="15">
        <v>5</v>
      </c>
    </row>
    <row r="65" ht="12.75">
      <c r="A65" t="s">
        <v>95</v>
      </c>
    </row>
    <row r="66" spans="1:10" ht="12.75">
      <c r="A66">
        <v>52</v>
      </c>
      <c r="B66" t="s">
        <v>143</v>
      </c>
      <c r="C66" t="s">
        <v>766</v>
      </c>
      <c r="E66" s="15" t="s">
        <v>223</v>
      </c>
      <c r="F66" s="15" t="s">
        <v>223</v>
      </c>
      <c r="G66" s="15" t="s">
        <v>223</v>
      </c>
      <c r="I66" s="15">
        <v>0</v>
      </c>
      <c r="J66" s="15" t="s">
        <v>222</v>
      </c>
    </row>
    <row r="67" spans="1:11" ht="12.75">
      <c r="A67">
        <v>53</v>
      </c>
      <c r="B67" t="s">
        <v>144</v>
      </c>
      <c r="C67" t="s">
        <v>757</v>
      </c>
      <c r="D67" s="21"/>
      <c r="E67" s="17" t="s">
        <v>223</v>
      </c>
      <c r="F67" s="17" t="s">
        <v>223</v>
      </c>
      <c r="G67" s="17" t="s">
        <v>223</v>
      </c>
      <c r="H67" s="17"/>
      <c r="I67" s="17">
        <v>23</v>
      </c>
      <c r="J67" s="17" t="s">
        <v>222</v>
      </c>
      <c r="K67" s="17" t="s">
        <v>222</v>
      </c>
    </row>
    <row r="68" spans="1:11" ht="12.75">
      <c r="A68">
        <v>54</v>
      </c>
      <c r="B68" t="s">
        <v>144</v>
      </c>
      <c r="C68" t="s">
        <v>759</v>
      </c>
      <c r="D68" s="21"/>
      <c r="E68" s="17" t="s">
        <v>223</v>
      </c>
      <c r="F68" s="17" t="s">
        <v>223</v>
      </c>
      <c r="G68" s="17" t="s">
        <v>223</v>
      </c>
      <c r="H68" s="17"/>
      <c r="I68" s="17">
        <v>6</v>
      </c>
      <c r="J68" s="17" t="s">
        <v>222</v>
      </c>
      <c r="K68" s="17" t="s">
        <v>222</v>
      </c>
    </row>
    <row r="69" spans="1:11" ht="12.75">
      <c r="A69">
        <v>55</v>
      </c>
      <c r="B69" t="s">
        <v>144</v>
      </c>
      <c r="C69" t="s">
        <v>765</v>
      </c>
      <c r="E69" s="15" t="s">
        <v>223</v>
      </c>
      <c r="F69" s="15" t="s">
        <v>223</v>
      </c>
      <c r="G69" s="15" t="s">
        <v>223</v>
      </c>
      <c r="I69" s="15">
        <v>18</v>
      </c>
      <c r="J69" s="15" t="s">
        <v>222</v>
      </c>
      <c r="K69" s="15" t="s">
        <v>222</v>
      </c>
    </row>
    <row r="70" spans="1:11" ht="12.75">
      <c r="A70">
        <v>56</v>
      </c>
      <c r="B70" t="s">
        <v>144</v>
      </c>
      <c r="C70" t="s">
        <v>364</v>
      </c>
      <c r="E70" s="15" t="s">
        <v>223</v>
      </c>
      <c r="F70" s="15" t="s">
        <v>223</v>
      </c>
      <c r="G70" s="15" t="s">
        <v>223</v>
      </c>
      <c r="I70" s="15">
        <v>12</v>
      </c>
      <c r="J70" s="15" t="s">
        <v>222</v>
      </c>
      <c r="K70" s="15" t="s">
        <v>222</v>
      </c>
    </row>
    <row r="71" spans="1:11" ht="12.75">
      <c r="A71">
        <v>57</v>
      </c>
      <c r="B71" t="s">
        <v>144</v>
      </c>
      <c r="C71" t="s">
        <v>809</v>
      </c>
      <c r="D71" s="21"/>
      <c r="E71" s="17" t="s">
        <v>223</v>
      </c>
      <c r="F71" s="17" t="s">
        <v>223</v>
      </c>
      <c r="G71" s="17" t="s">
        <v>223</v>
      </c>
      <c r="H71" s="17"/>
      <c r="I71" s="17">
        <v>7</v>
      </c>
      <c r="J71" s="17" t="s">
        <v>222</v>
      </c>
      <c r="K71" s="17" t="s">
        <v>222</v>
      </c>
    </row>
    <row r="72" spans="1:11" ht="12.75">
      <c r="A72">
        <v>58</v>
      </c>
      <c r="B72" t="s">
        <v>144</v>
      </c>
      <c r="C72" t="s">
        <v>958</v>
      </c>
      <c r="E72" s="15" t="s">
        <v>223</v>
      </c>
      <c r="G72" s="15" t="s">
        <v>223</v>
      </c>
      <c r="I72" s="15">
        <v>15</v>
      </c>
      <c r="J72" s="15" t="s">
        <v>222</v>
      </c>
      <c r="K72" s="15" t="s">
        <v>222</v>
      </c>
    </row>
    <row r="73" spans="1:11" ht="12.75">
      <c r="A73">
        <v>59</v>
      </c>
      <c r="B73" t="s">
        <v>144</v>
      </c>
      <c r="C73" t="s">
        <v>41</v>
      </c>
      <c r="E73" s="15" t="s">
        <v>223</v>
      </c>
      <c r="F73" s="15" t="s">
        <v>223</v>
      </c>
      <c r="G73" s="15" t="s">
        <v>223</v>
      </c>
      <c r="I73" s="15">
        <v>4</v>
      </c>
      <c r="J73" s="15" t="s">
        <v>222</v>
      </c>
      <c r="K73" s="15" t="s">
        <v>222</v>
      </c>
    </row>
    <row r="74" spans="1:11" ht="12.75">
      <c r="A74">
        <v>60</v>
      </c>
      <c r="B74" t="s">
        <v>144</v>
      </c>
      <c r="C74" t="s">
        <v>1035</v>
      </c>
      <c r="E74" s="15" t="s">
        <v>223</v>
      </c>
      <c r="F74" s="15" t="s">
        <v>223</v>
      </c>
      <c r="G74" s="15" t="s">
        <v>223</v>
      </c>
      <c r="I74" s="15">
        <v>4</v>
      </c>
      <c r="J74" s="15" t="s">
        <v>222</v>
      </c>
      <c r="K74" s="15" t="s">
        <v>222</v>
      </c>
    </row>
    <row r="75" spans="1:11" ht="12.75">
      <c r="A75">
        <v>61</v>
      </c>
      <c r="B75" t="s">
        <v>144</v>
      </c>
      <c r="C75" t="s">
        <v>1104</v>
      </c>
      <c r="E75" s="15" t="s">
        <v>223</v>
      </c>
      <c r="F75" s="15" t="s">
        <v>223</v>
      </c>
      <c r="G75" s="15" t="s">
        <v>223</v>
      </c>
      <c r="I75" s="15">
        <v>2</v>
      </c>
      <c r="J75" s="15" t="s">
        <v>222</v>
      </c>
      <c r="K75" s="15" t="s">
        <v>222</v>
      </c>
    </row>
    <row r="76" spans="3:11" ht="12.75">
      <c r="C76" t="s">
        <v>666</v>
      </c>
      <c r="D76" s="19" t="s">
        <v>224</v>
      </c>
      <c r="E76" s="15">
        <v>10</v>
      </c>
      <c r="F76" s="15">
        <v>9</v>
      </c>
      <c r="G76" s="15">
        <v>10</v>
      </c>
      <c r="H76" s="15">
        <v>0</v>
      </c>
      <c r="I76" s="15">
        <f>SUM(I66:I75)</f>
        <v>91</v>
      </c>
      <c r="J76" s="15">
        <v>10</v>
      </c>
      <c r="K76" s="15">
        <v>9</v>
      </c>
    </row>
    <row r="78" ht="12.75">
      <c r="A78" t="s">
        <v>100</v>
      </c>
    </row>
    <row r="79" spans="1:11" ht="12.75">
      <c r="A79">
        <v>62</v>
      </c>
      <c r="B79" t="s">
        <v>143</v>
      </c>
      <c r="C79" t="s">
        <v>768</v>
      </c>
      <c r="D79" s="19" t="s">
        <v>223</v>
      </c>
      <c r="E79" s="15" t="s">
        <v>223</v>
      </c>
      <c r="G79" s="15" t="s">
        <v>223</v>
      </c>
      <c r="I79" s="15">
        <v>9</v>
      </c>
      <c r="J79" s="15" t="s">
        <v>222</v>
      </c>
      <c r="K79" s="15" t="s">
        <v>222</v>
      </c>
    </row>
    <row r="80" spans="1:11" ht="12.75">
      <c r="A80">
        <v>63</v>
      </c>
      <c r="B80" t="s">
        <v>144</v>
      </c>
      <c r="C80" t="s">
        <v>875</v>
      </c>
      <c r="E80" s="15" t="s">
        <v>223</v>
      </c>
      <c r="F80" s="15" t="s">
        <v>223</v>
      </c>
      <c r="G80" s="15" t="s">
        <v>223</v>
      </c>
      <c r="H80" s="15" t="s">
        <v>223</v>
      </c>
      <c r="I80" s="15">
        <v>7</v>
      </c>
      <c r="J80" s="15" t="s">
        <v>222</v>
      </c>
      <c r="K80" s="15" t="s">
        <v>222</v>
      </c>
    </row>
    <row r="81" spans="1:11" ht="12.75">
      <c r="A81">
        <v>64</v>
      </c>
      <c r="B81" t="s">
        <v>144</v>
      </c>
      <c r="C81" t="s">
        <v>931</v>
      </c>
      <c r="D81" s="21"/>
      <c r="E81" s="17"/>
      <c r="F81" s="17"/>
      <c r="G81" s="17"/>
      <c r="H81" s="17"/>
      <c r="I81" s="17">
        <v>3</v>
      </c>
      <c r="J81" s="17" t="s">
        <v>222</v>
      </c>
      <c r="K81" s="17" t="s">
        <v>222</v>
      </c>
    </row>
    <row r="82" spans="1:11" ht="12.75">
      <c r="A82">
        <v>65</v>
      </c>
      <c r="B82" t="s">
        <v>144</v>
      </c>
      <c r="C82" t="s">
        <v>1113</v>
      </c>
      <c r="E82" s="15" t="s">
        <v>223</v>
      </c>
      <c r="F82" s="15" t="s">
        <v>223</v>
      </c>
      <c r="G82" s="15" t="s">
        <v>223</v>
      </c>
      <c r="I82" s="15">
        <v>5</v>
      </c>
      <c r="J82" s="15" t="s">
        <v>222</v>
      </c>
      <c r="K82" s="15" t="s">
        <v>222</v>
      </c>
    </row>
    <row r="83" spans="3:11" ht="12.75">
      <c r="C83" t="s">
        <v>667</v>
      </c>
      <c r="D83" s="19" t="s">
        <v>731</v>
      </c>
      <c r="E83" s="15">
        <v>3</v>
      </c>
      <c r="F83" s="15">
        <v>2</v>
      </c>
      <c r="G83" s="15">
        <v>3</v>
      </c>
      <c r="H83" s="15">
        <v>1</v>
      </c>
      <c r="I83" s="15">
        <f>SUM(I79:I82)</f>
        <v>24</v>
      </c>
      <c r="J83" s="15">
        <v>4</v>
      </c>
      <c r="K83" s="15">
        <v>4</v>
      </c>
    </row>
    <row r="86" ht="12.75">
      <c r="A86" t="s">
        <v>102</v>
      </c>
    </row>
    <row r="87" spans="1:10" ht="12.75">
      <c r="A87">
        <v>66</v>
      </c>
      <c r="B87" t="s">
        <v>143</v>
      </c>
      <c r="C87" t="s">
        <v>774</v>
      </c>
      <c r="D87" s="19" t="s">
        <v>223</v>
      </c>
      <c r="E87" s="15" t="s">
        <v>223</v>
      </c>
      <c r="F87" s="15" t="s">
        <v>223</v>
      </c>
      <c r="G87" s="15" t="s">
        <v>223</v>
      </c>
      <c r="I87" s="15">
        <v>0</v>
      </c>
      <c r="J87" s="15" t="s">
        <v>222</v>
      </c>
    </row>
    <row r="88" spans="1:11" ht="12.75">
      <c r="A88">
        <v>67</v>
      </c>
      <c r="B88" t="s">
        <v>144</v>
      </c>
      <c r="C88" t="s">
        <v>775</v>
      </c>
      <c r="D88" s="19" t="s">
        <v>223</v>
      </c>
      <c r="E88" s="15" t="s">
        <v>223</v>
      </c>
      <c r="F88" s="15" t="s">
        <v>223</v>
      </c>
      <c r="G88" s="15" t="s">
        <v>223</v>
      </c>
      <c r="I88" s="15">
        <v>5</v>
      </c>
      <c r="J88" s="15" t="s">
        <v>222</v>
      </c>
      <c r="K88" s="15" t="s">
        <v>222</v>
      </c>
    </row>
    <row r="89" spans="1:11" ht="12.75">
      <c r="A89">
        <v>68</v>
      </c>
      <c r="B89" t="s">
        <v>144</v>
      </c>
      <c r="C89" t="s">
        <v>779</v>
      </c>
      <c r="D89" s="19" t="s">
        <v>223</v>
      </c>
      <c r="E89" s="15" t="s">
        <v>223</v>
      </c>
      <c r="F89" s="15" t="s">
        <v>223</v>
      </c>
      <c r="G89" s="15" t="s">
        <v>223</v>
      </c>
      <c r="I89" s="15">
        <v>7</v>
      </c>
      <c r="J89" s="15" t="s">
        <v>222</v>
      </c>
      <c r="K89" s="15" t="s">
        <v>222</v>
      </c>
    </row>
    <row r="90" spans="1:11" ht="12.75">
      <c r="A90">
        <v>69</v>
      </c>
      <c r="B90" t="s">
        <v>144</v>
      </c>
      <c r="C90" t="s">
        <v>781</v>
      </c>
      <c r="D90" s="19" t="s">
        <v>223</v>
      </c>
      <c r="E90" s="15" t="s">
        <v>223</v>
      </c>
      <c r="F90" s="15" t="s">
        <v>223</v>
      </c>
      <c r="G90" s="15" t="s">
        <v>223</v>
      </c>
      <c r="I90" s="15">
        <v>13</v>
      </c>
      <c r="J90" s="15" t="s">
        <v>222</v>
      </c>
      <c r="K90" s="15" t="s">
        <v>222</v>
      </c>
    </row>
    <row r="91" spans="1:11" ht="12.75">
      <c r="A91">
        <v>70</v>
      </c>
      <c r="B91" t="s">
        <v>144</v>
      </c>
      <c r="C91" t="s">
        <v>788</v>
      </c>
      <c r="D91" s="19" t="s">
        <v>223</v>
      </c>
      <c r="E91" s="15" t="s">
        <v>223</v>
      </c>
      <c r="F91" s="15" t="s">
        <v>223</v>
      </c>
      <c r="G91" s="15" t="s">
        <v>223</v>
      </c>
      <c r="I91" s="15">
        <v>16</v>
      </c>
      <c r="J91" s="15" t="s">
        <v>222</v>
      </c>
      <c r="K91" s="15" t="s">
        <v>222</v>
      </c>
    </row>
    <row r="92" spans="1:11" ht="12.75">
      <c r="A92">
        <v>71</v>
      </c>
      <c r="B92" t="s">
        <v>144</v>
      </c>
      <c r="C92" t="s">
        <v>792</v>
      </c>
      <c r="D92" s="19" t="s">
        <v>223</v>
      </c>
      <c r="E92" s="15" t="s">
        <v>223</v>
      </c>
      <c r="F92" s="15" t="s">
        <v>223</v>
      </c>
      <c r="G92" s="15" t="s">
        <v>223</v>
      </c>
      <c r="I92" s="15">
        <v>7</v>
      </c>
      <c r="J92" s="15" t="s">
        <v>222</v>
      </c>
      <c r="K92" s="15" t="s">
        <v>222</v>
      </c>
    </row>
    <row r="93" spans="1:11" ht="12.75">
      <c r="A93">
        <v>72</v>
      </c>
      <c r="B93" t="s">
        <v>144</v>
      </c>
      <c r="C93" t="s">
        <v>876</v>
      </c>
      <c r="D93" s="19" t="s">
        <v>223</v>
      </c>
      <c r="E93" s="15" t="s">
        <v>223</v>
      </c>
      <c r="F93" s="15" t="s">
        <v>223</v>
      </c>
      <c r="G93" s="15" t="s">
        <v>223</v>
      </c>
      <c r="I93" s="15">
        <v>4</v>
      </c>
      <c r="J93" s="15" t="s">
        <v>222</v>
      </c>
      <c r="K93" s="15" t="s">
        <v>222</v>
      </c>
    </row>
    <row r="94" spans="1:11" ht="12.75">
      <c r="A94">
        <v>73</v>
      </c>
      <c r="B94" t="s">
        <v>144</v>
      </c>
      <c r="C94" t="s">
        <v>880</v>
      </c>
      <c r="D94" s="21" t="s">
        <v>223</v>
      </c>
      <c r="E94" s="17" t="s">
        <v>223</v>
      </c>
      <c r="F94" s="17" t="s">
        <v>223</v>
      </c>
      <c r="G94" s="17" t="s">
        <v>223</v>
      </c>
      <c r="H94" s="17"/>
      <c r="I94" s="17">
        <v>5</v>
      </c>
      <c r="J94" s="17" t="s">
        <v>222</v>
      </c>
      <c r="K94" s="17" t="s">
        <v>222</v>
      </c>
    </row>
    <row r="95" spans="1:11" ht="12.75">
      <c r="A95">
        <v>74</v>
      </c>
      <c r="B95" t="s">
        <v>144</v>
      </c>
      <c r="C95" t="s">
        <v>911</v>
      </c>
      <c r="D95" s="19" t="s">
        <v>223</v>
      </c>
      <c r="E95" s="15" t="s">
        <v>223</v>
      </c>
      <c r="F95" s="15" t="s">
        <v>223</v>
      </c>
      <c r="G95" s="15" t="s">
        <v>223</v>
      </c>
      <c r="I95" s="15">
        <v>4</v>
      </c>
      <c r="J95" s="15" t="s">
        <v>222</v>
      </c>
      <c r="K95" s="15" t="s">
        <v>222</v>
      </c>
    </row>
    <row r="96" spans="1:11" ht="12.75">
      <c r="A96">
        <v>75</v>
      </c>
      <c r="B96" t="s">
        <v>144</v>
      </c>
      <c r="C96" t="s">
        <v>970</v>
      </c>
      <c r="D96" s="19" t="s">
        <v>223</v>
      </c>
      <c r="E96" s="15" t="s">
        <v>223</v>
      </c>
      <c r="F96" s="15" t="s">
        <v>223</v>
      </c>
      <c r="G96" s="15" t="s">
        <v>223</v>
      </c>
      <c r="I96" s="15">
        <v>10</v>
      </c>
      <c r="J96" s="15" t="s">
        <v>222</v>
      </c>
      <c r="K96" s="15" t="s">
        <v>222</v>
      </c>
    </row>
    <row r="97" spans="1:11" ht="12.75">
      <c r="A97">
        <v>76</v>
      </c>
      <c r="B97" t="s">
        <v>144</v>
      </c>
      <c r="C97" t="s">
        <v>1006</v>
      </c>
      <c r="I97" s="15">
        <v>5</v>
      </c>
      <c r="J97" s="15" t="s">
        <v>222</v>
      </c>
      <c r="K97" s="15" t="s">
        <v>222</v>
      </c>
    </row>
    <row r="98" spans="1:11" ht="12.75">
      <c r="A98">
        <v>77</v>
      </c>
      <c r="B98" t="s">
        <v>144</v>
      </c>
      <c r="C98" t="s">
        <v>1026</v>
      </c>
      <c r="D98" s="21" t="s">
        <v>223</v>
      </c>
      <c r="E98" s="17" t="s">
        <v>223</v>
      </c>
      <c r="F98" s="17" t="s">
        <v>223</v>
      </c>
      <c r="G98" s="17" t="s">
        <v>223</v>
      </c>
      <c r="H98" s="17"/>
      <c r="I98" s="17">
        <v>9</v>
      </c>
      <c r="J98" s="17" t="s">
        <v>222</v>
      </c>
      <c r="K98" s="17" t="s">
        <v>222</v>
      </c>
    </row>
    <row r="99" spans="1:11" ht="12.75">
      <c r="A99">
        <v>78</v>
      </c>
      <c r="B99" t="s">
        <v>144</v>
      </c>
      <c r="C99" t="s">
        <v>1093</v>
      </c>
      <c r="D99" s="19" t="s">
        <v>223</v>
      </c>
      <c r="E99" s="15" t="s">
        <v>223</v>
      </c>
      <c r="F99" s="15" t="s">
        <v>223</v>
      </c>
      <c r="G99" s="15" t="s">
        <v>223</v>
      </c>
      <c r="I99" s="15">
        <v>52</v>
      </c>
      <c r="J99" s="15" t="s">
        <v>222</v>
      </c>
      <c r="K99" s="15" t="s">
        <v>222</v>
      </c>
    </row>
    <row r="100" spans="1:11" ht="12.75">
      <c r="A100">
        <v>79</v>
      </c>
      <c r="B100" t="s">
        <v>144</v>
      </c>
      <c r="C100" t="s">
        <v>1103</v>
      </c>
      <c r="D100" s="19" t="s">
        <v>223</v>
      </c>
      <c r="E100" s="15" t="s">
        <v>223</v>
      </c>
      <c r="F100" s="15" t="s">
        <v>223</v>
      </c>
      <c r="G100" s="15" t="s">
        <v>223</v>
      </c>
      <c r="I100" s="15">
        <v>6</v>
      </c>
      <c r="J100" s="15" t="s">
        <v>222</v>
      </c>
      <c r="K100" s="15" t="s">
        <v>222</v>
      </c>
    </row>
    <row r="101" spans="1:11" ht="12.75">
      <c r="A101">
        <v>80</v>
      </c>
      <c r="B101" t="s">
        <v>144</v>
      </c>
      <c r="C101" t="s">
        <v>1115</v>
      </c>
      <c r="D101" s="19" t="s">
        <v>223</v>
      </c>
      <c r="E101" s="15" t="s">
        <v>223</v>
      </c>
      <c r="F101" s="15" t="s">
        <v>223</v>
      </c>
      <c r="G101" s="15" t="s">
        <v>223</v>
      </c>
      <c r="I101" s="15">
        <v>8</v>
      </c>
      <c r="J101" s="15" t="s">
        <v>222</v>
      </c>
      <c r="K101" s="15" t="s">
        <v>222</v>
      </c>
    </row>
    <row r="102" spans="1:11" ht="12.75">
      <c r="A102">
        <v>81</v>
      </c>
      <c r="B102" t="s">
        <v>144</v>
      </c>
      <c r="C102" t="s">
        <v>1129</v>
      </c>
      <c r="D102" s="19" t="s">
        <v>223</v>
      </c>
      <c r="E102" s="15" t="s">
        <v>223</v>
      </c>
      <c r="F102" s="15" t="s">
        <v>223</v>
      </c>
      <c r="G102" s="15" t="s">
        <v>223</v>
      </c>
      <c r="I102" s="15">
        <v>2</v>
      </c>
      <c r="J102" s="15" t="s">
        <v>222</v>
      </c>
      <c r="K102" s="15" t="s">
        <v>222</v>
      </c>
    </row>
    <row r="103" spans="1:11" ht="12.75">
      <c r="A103">
        <v>82</v>
      </c>
      <c r="B103" t="s">
        <v>144</v>
      </c>
      <c r="C103" t="s">
        <v>37</v>
      </c>
      <c r="D103" s="21" t="s">
        <v>223</v>
      </c>
      <c r="E103" s="17" t="s">
        <v>223</v>
      </c>
      <c r="F103" s="17" t="s">
        <v>223</v>
      </c>
      <c r="G103" s="17" t="s">
        <v>223</v>
      </c>
      <c r="H103" s="17"/>
      <c r="I103" s="17">
        <v>6</v>
      </c>
      <c r="J103" s="17" t="s">
        <v>222</v>
      </c>
      <c r="K103" s="17" t="s">
        <v>222</v>
      </c>
    </row>
    <row r="104" spans="1:11" ht="12.75">
      <c r="A104">
        <v>83</v>
      </c>
      <c r="B104" t="s">
        <v>144</v>
      </c>
      <c r="C104" t="s">
        <v>48</v>
      </c>
      <c r="D104" s="19" t="s">
        <v>223</v>
      </c>
      <c r="E104" s="15" t="s">
        <v>223</v>
      </c>
      <c r="F104" s="15" t="s">
        <v>223</v>
      </c>
      <c r="G104" s="15" t="s">
        <v>223</v>
      </c>
      <c r="I104" s="15">
        <v>4</v>
      </c>
      <c r="J104" s="15" t="s">
        <v>222</v>
      </c>
      <c r="K104" s="15" t="s">
        <v>222</v>
      </c>
    </row>
    <row r="105" spans="1:11" ht="12.75">
      <c r="A105">
        <v>84</v>
      </c>
      <c r="B105" t="s">
        <v>144</v>
      </c>
      <c r="C105" t="s">
        <v>51</v>
      </c>
      <c r="D105" s="19" t="s">
        <v>223</v>
      </c>
      <c r="E105" s="15" t="s">
        <v>223</v>
      </c>
      <c r="F105" s="15" t="s">
        <v>223</v>
      </c>
      <c r="G105" s="15" t="s">
        <v>223</v>
      </c>
      <c r="I105" s="15">
        <v>8</v>
      </c>
      <c r="J105" s="15" t="s">
        <v>222</v>
      </c>
      <c r="K105" s="15" t="s">
        <v>222</v>
      </c>
    </row>
    <row r="106" spans="1:11" ht="12.75">
      <c r="A106">
        <v>85</v>
      </c>
      <c r="B106" t="s">
        <v>144</v>
      </c>
      <c r="C106" t="s">
        <v>66</v>
      </c>
      <c r="D106" s="19" t="s">
        <v>223</v>
      </c>
      <c r="E106" s="15" t="s">
        <v>223</v>
      </c>
      <c r="F106" s="15" t="s">
        <v>223</v>
      </c>
      <c r="G106" s="15" t="s">
        <v>223</v>
      </c>
      <c r="I106" s="15">
        <v>5</v>
      </c>
      <c r="J106" s="15" t="s">
        <v>222</v>
      </c>
      <c r="K106" s="15" t="s">
        <v>222</v>
      </c>
    </row>
    <row r="107" spans="1:11" ht="12.75">
      <c r="A107">
        <v>86</v>
      </c>
      <c r="C107" t="s">
        <v>69</v>
      </c>
      <c r="E107" s="15" t="s">
        <v>223</v>
      </c>
      <c r="F107" s="15" t="s">
        <v>223</v>
      </c>
      <c r="G107" s="15" t="s">
        <v>223</v>
      </c>
      <c r="H107" s="15" t="s">
        <v>223</v>
      </c>
      <c r="I107" s="15">
        <v>3</v>
      </c>
      <c r="J107" s="15" t="s">
        <v>222</v>
      </c>
      <c r="K107" s="15" t="s">
        <v>222</v>
      </c>
    </row>
    <row r="108" spans="3:11" ht="12.75">
      <c r="C108" t="s">
        <v>668</v>
      </c>
      <c r="D108" s="19" t="s">
        <v>226</v>
      </c>
      <c r="E108" s="15">
        <v>20</v>
      </c>
      <c r="F108" s="15">
        <v>20</v>
      </c>
      <c r="G108" s="15">
        <v>20</v>
      </c>
      <c r="H108" s="15">
        <v>1</v>
      </c>
      <c r="I108" s="15">
        <v>179</v>
      </c>
      <c r="J108" s="15">
        <v>21</v>
      </c>
      <c r="K108" s="15">
        <v>20</v>
      </c>
    </row>
    <row r="110" ht="12.75">
      <c r="A110" t="s">
        <v>86</v>
      </c>
    </row>
    <row r="111" spans="1:10" ht="12.75">
      <c r="A111">
        <v>87</v>
      </c>
      <c r="B111" t="s">
        <v>143</v>
      </c>
      <c r="C111" t="s">
        <v>782</v>
      </c>
      <c r="I111" s="15">
        <v>0</v>
      </c>
      <c r="J111" s="15" t="s">
        <v>222</v>
      </c>
    </row>
    <row r="112" spans="1:11" ht="12.75">
      <c r="A112">
        <v>88</v>
      </c>
      <c r="B112" t="s">
        <v>144</v>
      </c>
      <c r="C112" t="s">
        <v>743</v>
      </c>
      <c r="E112" s="15" t="s">
        <v>223</v>
      </c>
      <c r="F112" s="15" t="s">
        <v>223</v>
      </c>
      <c r="G112" s="15" t="s">
        <v>223</v>
      </c>
      <c r="I112" s="15">
        <v>19</v>
      </c>
      <c r="J112" s="15" t="s">
        <v>222</v>
      </c>
      <c r="K112" s="15" t="s">
        <v>222</v>
      </c>
    </row>
    <row r="113" spans="1:11" ht="12.75">
      <c r="A113">
        <v>89</v>
      </c>
      <c r="B113" t="s">
        <v>144</v>
      </c>
      <c r="C113" t="s">
        <v>770</v>
      </c>
      <c r="D113" s="21" t="s">
        <v>223</v>
      </c>
      <c r="E113" s="17" t="s">
        <v>223</v>
      </c>
      <c r="F113" s="17" t="s">
        <v>223</v>
      </c>
      <c r="G113" s="17" t="s">
        <v>223</v>
      </c>
      <c r="H113" s="17"/>
      <c r="I113" s="17">
        <v>17</v>
      </c>
      <c r="J113" s="17" t="s">
        <v>222</v>
      </c>
      <c r="K113" s="17" t="s">
        <v>222</v>
      </c>
    </row>
    <row r="114" spans="1:11" ht="12.75">
      <c r="A114">
        <v>90</v>
      </c>
      <c r="B114" t="s">
        <v>144</v>
      </c>
      <c r="C114" t="s">
        <v>824</v>
      </c>
      <c r="D114" s="19" t="s">
        <v>223</v>
      </c>
      <c r="E114" s="15" t="s">
        <v>223</v>
      </c>
      <c r="F114" s="15" t="s">
        <v>223</v>
      </c>
      <c r="G114" s="15" t="s">
        <v>223</v>
      </c>
      <c r="I114" s="15">
        <v>6</v>
      </c>
      <c r="J114" s="15" t="s">
        <v>222</v>
      </c>
      <c r="K114" s="15" t="s">
        <v>222</v>
      </c>
    </row>
    <row r="115" spans="1:11" ht="12.75">
      <c r="A115">
        <v>91</v>
      </c>
      <c r="B115" t="s">
        <v>144</v>
      </c>
      <c r="C115" t="s">
        <v>925</v>
      </c>
      <c r="D115" s="21"/>
      <c r="E115" s="17" t="s">
        <v>223</v>
      </c>
      <c r="F115" s="17" t="s">
        <v>223</v>
      </c>
      <c r="G115" s="17" t="s">
        <v>223</v>
      </c>
      <c r="H115" s="17"/>
      <c r="I115" s="17">
        <v>9</v>
      </c>
      <c r="J115" s="17" t="s">
        <v>222</v>
      </c>
      <c r="K115" s="17" t="s">
        <v>222</v>
      </c>
    </row>
    <row r="116" spans="1:11" ht="12.75">
      <c r="A116">
        <v>92</v>
      </c>
      <c r="B116" t="s">
        <v>144</v>
      </c>
      <c r="C116" t="s">
        <v>988</v>
      </c>
      <c r="E116" s="15" t="s">
        <v>223</v>
      </c>
      <c r="F116" s="15" t="s">
        <v>223</v>
      </c>
      <c r="G116" s="15" t="s">
        <v>223</v>
      </c>
      <c r="I116" s="15">
        <v>9</v>
      </c>
      <c r="J116" s="15" t="s">
        <v>222</v>
      </c>
      <c r="K116" s="15" t="s">
        <v>222</v>
      </c>
    </row>
    <row r="117" spans="1:11" ht="12.75">
      <c r="A117">
        <v>93</v>
      </c>
      <c r="B117" t="s">
        <v>144</v>
      </c>
      <c r="C117" t="s">
        <v>1102</v>
      </c>
      <c r="D117" s="21" t="s">
        <v>223</v>
      </c>
      <c r="E117" s="17" t="s">
        <v>223</v>
      </c>
      <c r="F117" s="17" t="s">
        <v>223</v>
      </c>
      <c r="G117" s="17" t="s">
        <v>223</v>
      </c>
      <c r="H117" s="17"/>
      <c r="I117" s="17">
        <v>9</v>
      </c>
      <c r="J117" s="17" t="s">
        <v>222</v>
      </c>
      <c r="K117" s="17" t="s">
        <v>222</v>
      </c>
    </row>
    <row r="118" spans="1:11" ht="12.75">
      <c r="A118">
        <v>94</v>
      </c>
      <c r="B118" t="s">
        <v>144</v>
      </c>
      <c r="C118" t="s">
        <v>26</v>
      </c>
      <c r="E118" s="15" t="s">
        <v>223</v>
      </c>
      <c r="F118" s="15" t="s">
        <v>223</v>
      </c>
      <c r="G118" s="15" t="s">
        <v>223</v>
      </c>
      <c r="I118" s="15">
        <v>10</v>
      </c>
      <c r="J118" s="15" t="s">
        <v>222</v>
      </c>
      <c r="K118" s="15" t="s">
        <v>222</v>
      </c>
    </row>
    <row r="119" spans="1:11" ht="12.75">
      <c r="A119">
        <v>95</v>
      </c>
      <c r="B119" t="s">
        <v>144</v>
      </c>
      <c r="C119" t="s">
        <v>63</v>
      </c>
      <c r="E119" s="15" t="s">
        <v>223</v>
      </c>
      <c r="F119" s="15" t="s">
        <v>223</v>
      </c>
      <c r="G119" s="15" t="s">
        <v>223</v>
      </c>
      <c r="I119" s="15">
        <v>13</v>
      </c>
      <c r="J119" s="15" t="s">
        <v>222</v>
      </c>
      <c r="K119" s="15" t="s">
        <v>222</v>
      </c>
    </row>
    <row r="120" spans="3:11" ht="12.75">
      <c r="C120" t="s">
        <v>669</v>
      </c>
      <c r="D120" s="19" t="s">
        <v>227</v>
      </c>
      <c r="E120" s="15">
        <v>8</v>
      </c>
      <c r="F120" s="15">
        <v>8</v>
      </c>
      <c r="G120" s="15">
        <v>8</v>
      </c>
      <c r="H120" s="15">
        <v>0</v>
      </c>
      <c r="I120" s="15">
        <f>SUM(I111:I119)</f>
        <v>92</v>
      </c>
      <c r="J120" s="15">
        <v>9</v>
      </c>
      <c r="K120" s="15">
        <v>8</v>
      </c>
    </row>
    <row r="122" ht="12.75">
      <c r="A122" t="s">
        <v>84</v>
      </c>
    </row>
    <row r="123" spans="1:11" ht="12.75">
      <c r="A123">
        <v>96</v>
      </c>
      <c r="B123" t="s">
        <v>143</v>
      </c>
      <c r="C123" t="s">
        <v>791</v>
      </c>
      <c r="I123" s="15">
        <v>10</v>
      </c>
      <c r="J123" s="15" t="s">
        <v>222</v>
      </c>
      <c r="K123" s="15" t="s">
        <v>222</v>
      </c>
    </row>
    <row r="124" spans="1:11" ht="12.75">
      <c r="A124">
        <v>97</v>
      </c>
      <c r="B124" t="s">
        <v>144</v>
      </c>
      <c r="C124" t="s">
        <v>741</v>
      </c>
      <c r="F124" s="15" t="s">
        <v>223</v>
      </c>
      <c r="I124" s="15">
        <v>5</v>
      </c>
      <c r="J124" s="15" t="s">
        <v>222</v>
      </c>
      <c r="K124" s="15" t="s">
        <v>222</v>
      </c>
    </row>
    <row r="125" spans="1:11" ht="12.75">
      <c r="A125">
        <v>98</v>
      </c>
      <c r="B125" t="s">
        <v>144</v>
      </c>
      <c r="C125" t="s">
        <v>905</v>
      </c>
      <c r="E125" s="15" t="s">
        <v>223</v>
      </c>
      <c r="F125" s="15" t="s">
        <v>223</v>
      </c>
      <c r="G125" s="15" t="s">
        <v>223</v>
      </c>
      <c r="I125" s="15">
        <v>3</v>
      </c>
      <c r="J125" s="15" t="s">
        <v>222</v>
      </c>
      <c r="K125" s="15" t="s">
        <v>222</v>
      </c>
    </row>
    <row r="126" spans="1:11" ht="12.75">
      <c r="A126">
        <v>99</v>
      </c>
      <c r="B126" t="s">
        <v>144</v>
      </c>
      <c r="C126" t="s">
        <v>994</v>
      </c>
      <c r="D126" s="19" t="s">
        <v>223</v>
      </c>
      <c r="E126" s="15" t="s">
        <v>223</v>
      </c>
      <c r="H126" s="15" t="s">
        <v>223</v>
      </c>
      <c r="I126" s="15">
        <v>4</v>
      </c>
      <c r="J126" s="15" t="s">
        <v>222</v>
      </c>
      <c r="K126" s="15" t="s">
        <v>222</v>
      </c>
    </row>
    <row r="127" spans="1:11" ht="12.75">
      <c r="A127">
        <v>100</v>
      </c>
      <c r="B127" t="s">
        <v>144</v>
      </c>
      <c r="C127" t="s">
        <v>1014</v>
      </c>
      <c r="E127" s="15" t="s">
        <v>223</v>
      </c>
      <c r="I127" s="15">
        <v>3</v>
      </c>
      <c r="J127" s="15" t="s">
        <v>222</v>
      </c>
      <c r="K127" s="15" t="s">
        <v>222</v>
      </c>
    </row>
    <row r="128" spans="1:11" ht="12.75">
      <c r="A128">
        <v>101</v>
      </c>
      <c r="B128" t="s">
        <v>144</v>
      </c>
      <c r="C128" t="s">
        <v>1114</v>
      </c>
      <c r="E128" s="15" t="s">
        <v>223</v>
      </c>
      <c r="F128" s="15" t="s">
        <v>223</v>
      </c>
      <c r="H128" s="15" t="s">
        <v>223</v>
      </c>
      <c r="I128" s="15">
        <v>8</v>
      </c>
      <c r="J128" s="15" t="s">
        <v>222</v>
      </c>
      <c r="K128" s="15" t="s">
        <v>222</v>
      </c>
    </row>
    <row r="129" spans="1:11" ht="12.75">
      <c r="A129">
        <v>102</v>
      </c>
      <c r="B129" t="s">
        <v>144</v>
      </c>
      <c r="C129" t="s">
        <v>0</v>
      </c>
      <c r="D129" s="19" t="s">
        <v>223</v>
      </c>
      <c r="E129" s="15" t="s">
        <v>223</v>
      </c>
      <c r="F129" s="15" t="s">
        <v>223</v>
      </c>
      <c r="G129" s="15" t="s">
        <v>223</v>
      </c>
      <c r="H129" s="15" t="s">
        <v>223</v>
      </c>
      <c r="I129" s="15">
        <v>3</v>
      </c>
      <c r="J129" s="15" t="s">
        <v>222</v>
      </c>
      <c r="K129" s="15" t="s">
        <v>222</v>
      </c>
    </row>
    <row r="130" spans="1:11" ht="12.75">
      <c r="A130">
        <v>103</v>
      </c>
      <c r="B130" t="s">
        <v>144</v>
      </c>
      <c r="C130" t="s">
        <v>18</v>
      </c>
      <c r="D130" s="19" t="s">
        <v>223</v>
      </c>
      <c r="E130" s="15" t="s">
        <v>223</v>
      </c>
      <c r="F130" s="15" t="s">
        <v>223</v>
      </c>
      <c r="I130" s="15">
        <v>10</v>
      </c>
      <c r="J130" s="15" t="s">
        <v>222</v>
      </c>
      <c r="K130" s="15" t="s">
        <v>222</v>
      </c>
    </row>
    <row r="131" spans="1:11" ht="12.75">
      <c r="A131">
        <v>104</v>
      </c>
      <c r="B131" t="s">
        <v>144</v>
      </c>
      <c r="C131" t="s">
        <v>67</v>
      </c>
      <c r="F131" s="15" t="s">
        <v>223</v>
      </c>
      <c r="G131" s="15" t="s">
        <v>223</v>
      </c>
      <c r="I131" s="15">
        <v>4</v>
      </c>
      <c r="J131" s="15" t="s">
        <v>222</v>
      </c>
      <c r="K131" s="15" t="s">
        <v>222</v>
      </c>
    </row>
    <row r="132" spans="3:11" ht="12.75">
      <c r="C132" t="s">
        <v>670</v>
      </c>
      <c r="D132" s="19" t="s">
        <v>227</v>
      </c>
      <c r="E132" s="15">
        <v>6</v>
      </c>
      <c r="F132" s="15">
        <v>6</v>
      </c>
      <c r="G132" s="15">
        <v>3</v>
      </c>
      <c r="H132" s="15">
        <v>3</v>
      </c>
      <c r="I132" s="15">
        <f>SUM(I123:I131)</f>
        <v>50</v>
      </c>
      <c r="J132" s="15">
        <v>9</v>
      </c>
      <c r="K132" s="15">
        <v>9</v>
      </c>
    </row>
    <row r="134" ht="12.75">
      <c r="A134" t="s">
        <v>110</v>
      </c>
    </row>
    <row r="135" spans="1:11" ht="12.75">
      <c r="A135">
        <v>105</v>
      </c>
      <c r="B135" t="s">
        <v>143</v>
      </c>
      <c r="C135" t="s">
        <v>796</v>
      </c>
      <c r="D135" s="19" t="s">
        <v>223</v>
      </c>
      <c r="E135" s="15" t="s">
        <v>223</v>
      </c>
      <c r="F135" s="15" t="s">
        <v>223</v>
      </c>
      <c r="G135" s="15" t="s">
        <v>223</v>
      </c>
      <c r="I135" s="15">
        <v>129</v>
      </c>
      <c r="J135" s="15" t="s">
        <v>222</v>
      </c>
      <c r="K135" s="15" t="s">
        <v>222</v>
      </c>
    </row>
    <row r="136" spans="1:11" ht="12.75">
      <c r="A136">
        <v>106</v>
      </c>
      <c r="B136" t="s">
        <v>144</v>
      </c>
      <c r="C136" t="s">
        <v>885</v>
      </c>
      <c r="D136" s="19" t="s">
        <v>223</v>
      </c>
      <c r="E136" s="15" t="s">
        <v>223</v>
      </c>
      <c r="F136" s="15" t="s">
        <v>223</v>
      </c>
      <c r="G136" s="15" t="s">
        <v>223</v>
      </c>
      <c r="I136" s="15">
        <v>0</v>
      </c>
      <c r="J136" s="15" t="s">
        <v>222</v>
      </c>
      <c r="K136" s="15" t="s">
        <v>222</v>
      </c>
    </row>
    <row r="137" spans="1:11" ht="12.75">
      <c r="A137">
        <v>107</v>
      </c>
      <c r="B137" t="s">
        <v>144</v>
      </c>
      <c r="C137" t="s">
        <v>886</v>
      </c>
      <c r="D137" s="19" t="s">
        <v>223</v>
      </c>
      <c r="E137" s="15" t="s">
        <v>223</v>
      </c>
      <c r="F137" s="15" t="s">
        <v>223</v>
      </c>
      <c r="G137" s="15" t="s">
        <v>223</v>
      </c>
      <c r="I137" s="15">
        <v>13</v>
      </c>
      <c r="J137" s="15" t="s">
        <v>222</v>
      </c>
      <c r="K137" s="15" t="s">
        <v>222</v>
      </c>
    </row>
    <row r="138" spans="1:11" ht="12.75">
      <c r="A138">
        <v>108</v>
      </c>
      <c r="B138" t="s">
        <v>144</v>
      </c>
      <c r="C138" t="s">
        <v>25</v>
      </c>
      <c r="D138" s="21" t="s">
        <v>223</v>
      </c>
      <c r="E138" s="17" t="s">
        <v>223</v>
      </c>
      <c r="F138" s="17" t="s">
        <v>223</v>
      </c>
      <c r="G138" s="17" t="s">
        <v>223</v>
      </c>
      <c r="H138" s="17"/>
      <c r="I138" s="17">
        <v>8</v>
      </c>
      <c r="J138" s="17" t="s">
        <v>222</v>
      </c>
      <c r="K138" s="17" t="s">
        <v>222</v>
      </c>
    </row>
    <row r="139" spans="1:11" ht="12.75">
      <c r="A139">
        <v>109</v>
      </c>
      <c r="B139" t="s">
        <v>144</v>
      </c>
      <c r="C139" t="s">
        <v>38</v>
      </c>
      <c r="D139" s="19" t="s">
        <v>223</v>
      </c>
      <c r="E139" s="15" t="s">
        <v>223</v>
      </c>
      <c r="F139" s="15" t="s">
        <v>223</v>
      </c>
      <c r="G139" s="15" t="s">
        <v>223</v>
      </c>
      <c r="I139" s="15">
        <v>8</v>
      </c>
      <c r="J139" s="15" t="s">
        <v>222</v>
      </c>
      <c r="K139" s="15" t="s">
        <v>222</v>
      </c>
    </row>
    <row r="140" spans="1:11" ht="12.75">
      <c r="A140">
        <v>110</v>
      </c>
      <c r="B140" t="s">
        <v>144</v>
      </c>
      <c r="C140" t="s">
        <v>42</v>
      </c>
      <c r="D140" s="19" t="s">
        <v>223</v>
      </c>
      <c r="E140" s="15" t="s">
        <v>223</v>
      </c>
      <c r="F140" s="15" t="s">
        <v>223</v>
      </c>
      <c r="G140" s="15" t="s">
        <v>223</v>
      </c>
      <c r="I140" s="15">
        <v>13</v>
      </c>
      <c r="J140" s="15" t="s">
        <v>222</v>
      </c>
      <c r="K140" s="15" t="s">
        <v>222</v>
      </c>
    </row>
    <row r="141" spans="1:11" ht="12.75">
      <c r="A141">
        <v>111</v>
      </c>
      <c r="C141" t="s">
        <v>1021</v>
      </c>
      <c r="D141" s="19" t="s">
        <v>223</v>
      </c>
      <c r="E141" s="15" t="s">
        <v>223</v>
      </c>
      <c r="F141" s="15" t="s">
        <v>223</v>
      </c>
      <c r="G141" s="15" t="s">
        <v>223</v>
      </c>
      <c r="I141" s="15">
        <v>5</v>
      </c>
      <c r="J141" s="15" t="s">
        <v>222</v>
      </c>
      <c r="K141" s="15" t="s">
        <v>222</v>
      </c>
    </row>
    <row r="142" spans="1:11" ht="12.75">
      <c r="A142">
        <v>112</v>
      </c>
      <c r="C142" t="s">
        <v>1101</v>
      </c>
      <c r="D142" s="19" t="s">
        <v>223</v>
      </c>
      <c r="E142" s="15" t="s">
        <v>223</v>
      </c>
      <c r="F142" s="15" t="s">
        <v>223</v>
      </c>
      <c r="G142" s="15" t="s">
        <v>223</v>
      </c>
      <c r="I142" s="15">
        <v>2</v>
      </c>
      <c r="J142" s="15" t="s">
        <v>222</v>
      </c>
      <c r="K142" s="15" t="s">
        <v>222</v>
      </c>
    </row>
    <row r="143" spans="1:11" ht="12.75">
      <c r="A143">
        <v>113</v>
      </c>
      <c r="C143" t="s">
        <v>1137</v>
      </c>
      <c r="D143" s="19" t="s">
        <v>223</v>
      </c>
      <c r="E143" s="15" t="s">
        <v>223</v>
      </c>
      <c r="F143" s="15" t="s">
        <v>223</v>
      </c>
      <c r="G143" s="15" t="s">
        <v>223</v>
      </c>
      <c r="I143" s="15">
        <v>7</v>
      </c>
      <c r="J143" s="15" t="s">
        <v>222</v>
      </c>
      <c r="K143" s="15" t="s">
        <v>222</v>
      </c>
    </row>
    <row r="144" spans="3:11" ht="12.75">
      <c r="C144" t="s">
        <v>671</v>
      </c>
      <c r="D144" s="19" t="s">
        <v>228</v>
      </c>
      <c r="E144" s="15">
        <v>9</v>
      </c>
      <c r="F144" s="15">
        <v>9</v>
      </c>
      <c r="G144" s="15">
        <v>9</v>
      </c>
      <c r="H144" s="15">
        <v>0</v>
      </c>
      <c r="I144" s="15">
        <f>SUM(I135:I143)</f>
        <v>185</v>
      </c>
      <c r="J144" s="15">
        <v>9</v>
      </c>
      <c r="K144" s="15">
        <v>9</v>
      </c>
    </row>
    <row r="146" ht="12.75">
      <c r="A146" t="s">
        <v>111</v>
      </c>
    </row>
    <row r="147" spans="1:10" ht="12.75">
      <c r="A147">
        <v>114</v>
      </c>
      <c r="B147" t="s">
        <v>143</v>
      </c>
      <c r="C147" t="s">
        <v>800</v>
      </c>
      <c r="E147" s="15" t="s">
        <v>223</v>
      </c>
      <c r="F147" s="15" t="s">
        <v>223</v>
      </c>
      <c r="G147" s="15" t="s">
        <v>223</v>
      </c>
      <c r="I147" s="15">
        <v>1</v>
      </c>
      <c r="J147" s="15" t="s">
        <v>222</v>
      </c>
    </row>
    <row r="148" spans="1:11" ht="12.75">
      <c r="A148">
        <v>115</v>
      </c>
      <c r="B148" t="s">
        <v>144</v>
      </c>
      <c r="C148" t="s">
        <v>799</v>
      </c>
      <c r="D148" s="19" t="s">
        <v>223</v>
      </c>
      <c r="E148" s="15" t="s">
        <v>223</v>
      </c>
      <c r="F148" s="15" t="s">
        <v>223</v>
      </c>
      <c r="G148" s="15" t="s">
        <v>223</v>
      </c>
      <c r="I148" s="15">
        <v>9</v>
      </c>
      <c r="J148" s="15" t="s">
        <v>222</v>
      </c>
      <c r="K148" s="15" t="s">
        <v>222</v>
      </c>
    </row>
    <row r="149" spans="1:11" ht="12.75">
      <c r="A149">
        <v>116</v>
      </c>
      <c r="B149" t="s">
        <v>144</v>
      </c>
      <c r="C149" t="s">
        <v>842</v>
      </c>
      <c r="E149" s="15" t="s">
        <v>223</v>
      </c>
      <c r="F149" s="15" t="s">
        <v>223</v>
      </c>
      <c r="G149" s="15" t="s">
        <v>223</v>
      </c>
      <c r="I149" s="15">
        <v>5</v>
      </c>
      <c r="J149" s="15" t="s">
        <v>222</v>
      </c>
      <c r="K149" s="15" t="s">
        <v>222</v>
      </c>
    </row>
    <row r="150" spans="1:11" ht="12.75">
      <c r="A150">
        <v>117</v>
      </c>
      <c r="B150" t="s">
        <v>144</v>
      </c>
      <c r="C150" t="s">
        <v>874</v>
      </c>
      <c r="D150" s="21"/>
      <c r="E150" s="17" t="s">
        <v>223</v>
      </c>
      <c r="F150" s="17" t="s">
        <v>223</v>
      </c>
      <c r="G150" s="17" t="s">
        <v>223</v>
      </c>
      <c r="H150" s="17"/>
      <c r="I150" s="17">
        <v>2</v>
      </c>
      <c r="J150" s="17" t="s">
        <v>222</v>
      </c>
      <c r="K150" s="17" t="s">
        <v>222</v>
      </c>
    </row>
    <row r="151" spans="1:11" ht="12.75">
      <c r="A151">
        <v>118</v>
      </c>
      <c r="B151" t="s">
        <v>144</v>
      </c>
      <c r="C151" t="s">
        <v>986</v>
      </c>
      <c r="E151" s="15" t="s">
        <v>223</v>
      </c>
      <c r="F151" s="15" t="s">
        <v>223</v>
      </c>
      <c r="G151" s="15" t="s">
        <v>223</v>
      </c>
      <c r="I151" s="15">
        <v>4</v>
      </c>
      <c r="J151" s="15" t="s">
        <v>222</v>
      </c>
      <c r="K151" s="15" t="s">
        <v>222</v>
      </c>
    </row>
    <row r="152" spans="1:11" ht="12.75">
      <c r="A152">
        <v>119</v>
      </c>
      <c r="B152" t="s">
        <v>144</v>
      </c>
      <c r="C152" t="s">
        <v>1085</v>
      </c>
      <c r="E152" s="15" t="s">
        <v>223</v>
      </c>
      <c r="F152" s="15" t="s">
        <v>223</v>
      </c>
      <c r="G152" s="15" t="s">
        <v>223</v>
      </c>
      <c r="I152" s="15">
        <v>3</v>
      </c>
      <c r="J152" s="15" t="s">
        <v>222</v>
      </c>
      <c r="K152" s="15" t="s">
        <v>222</v>
      </c>
    </row>
    <row r="153" spans="1:11" ht="12.75">
      <c r="A153">
        <v>120</v>
      </c>
      <c r="B153" t="s">
        <v>144</v>
      </c>
      <c r="C153" t="s">
        <v>1112</v>
      </c>
      <c r="E153" s="15" t="s">
        <v>223</v>
      </c>
      <c r="F153" s="15" t="s">
        <v>223</v>
      </c>
      <c r="G153" s="15" t="s">
        <v>223</v>
      </c>
      <c r="I153" s="15">
        <v>3</v>
      </c>
      <c r="J153" s="15" t="s">
        <v>222</v>
      </c>
      <c r="K153" s="15" t="s">
        <v>222</v>
      </c>
    </row>
    <row r="154" spans="1:11" ht="12.75">
      <c r="A154">
        <v>121</v>
      </c>
      <c r="B154" t="s">
        <v>144</v>
      </c>
      <c r="C154" t="s">
        <v>74</v>
      </c>
      <c r="E154" s="15" t="s">
        <v>223</v>
      </c>
      <c r="F154" s="15" t="s">
        <v>223</v>
      </c>
      <c r="G154" s="15" t="s">
        <v>223</v>
      </c>
      <c r="I154" s="15">
        <v>5</v>
      </c>
      <c r="J154" s="15" t="s">
        <v>222</v>
      </c>
      <c r="K154" s="15" t="s">
        <v>222</v>
      </c>
    </row>
    <row r="155" spans="3:11" ht="12.75">
      <c r="C155" t="s">
        <v>672</v>
      </c>
      <c r="D155" s="19" t="s">
        <v>731</v>
      </c>
      <c r="E155" s="15">
        <v>8</v>
      </c>
      <c r="F155" s="15">
        <v>8</v>
      </c>
      <c r="G155" s="15">
        <v>8</v>
      </c>
      <c r="H155" s="15">
        <v>0</v>
      </c>
      <c r="I155" s="15">
        <f>SUM(I147:I154)</f>
        <v>32</v>
      </c>
      <c r="J155" s="15">
        <v>8</v>
      </c>
      <c r="K155" s="15">
        <v>7</v>
      </c>
    </row>
    <row r="157" ht="12.75">
      <c r="A157" t="s">
        <v>99</v>
      </c>
    </row>
    <row r="158" spans="1:11" ht="12.75">
      <c r="A158">
        <v>122</v>
      </c>
      <c r="B158" t="s">
        <v>143</v>
      </c>
      <c r="C158" t="s">
        <v>803</v>
      </c>
      <c r="E158" s="15" t="s">
        <v>223</v>
      </c>
      <c r="F158" s="15" t="s">
        <v>223</v>
      </c>
      <c r="G158" s="15" t="s">
        <v>223</v>
      </c>
      <c r="I158" s="15">
        <v>58</v>
      </c>
      <c r="J158" s="15" t="s">
        <v>222</v>
      </c>
      <c r="K158" s="15" t="s">
        <v>222</v>
      </c>
    </row>
    <row r="159" spans="1:11" ht="12.75">
      <c r="A159">
        <v>123</v>
      </c>
      <c r="B159" t="s">
        <v>144</v>
      </c>
      <c r="C159" t="s">
        <v>767</v>
      </c>
      <c r="E159" s="15" t="s">
        <v>223</v>
      </c>
      <c r="F159" s="15" t="s">
        <v>223</v>
      </c>
      <c r="G159" s="15" t="s">
        <v>223</v>
      </c>
      <c r="I159" s="15">
        <v>4</v>
      </c>
      <c r="J159" s="15" t="s">
        <v>222</v>
      </c>
      <c r="K159" s="15" t="s">
        <v>222</v>
      </c>
    </row>
    <row r="160" spans="1:11" ht="12.75">
      <c r="A160">
        <v>124</v>
      </c>
      <c r="B160" t="s">
        <v>144</v>
      </c>
      <c r="C160" t="s">
        <v>813</v>
      </c>
      <c r="E160" s="15" t="s">
        <v>223</v>
      </c>
      <c r="F160" s="15" t="s">
        <v>223</v>
      </c>
      <c r="G160" s="15" t="s">
        <v>223</v>
      </c>
      <c r="I160" s="15">
        <v>2</v>
      </c>
      <c r="J160" s="15" t="s">
        <v>222</v>
      </c>
      <c r="K160" s="15" t="s">
        <v>222</v>
      </c>
    </row>
    <row r="161" spans="1:11" ht="12.75">
      <c r="A161">
        <v>125</v>
      </c>
      <c r="B161" t="s">
        <v>144</v>
      </c>
      <c r="C161" t="s">
        <v>844</v>
      </c>
      <c r="E161" s="15" t="s">
        <v>223</v>
      </c>
      <c r="F161" s="15" t="s">
        <v>223</v>
      </c>
      <c r="G161" s="15" t="s">
        <v>223</v>
      </c>
      <c r="I161" s="15">
        <v>3</v>
      </c>
      <c r="J161" s="15" t="s">
        <v>222</v>
      </c>
      <c r="K161" s="15" t="s">
        <v>222</v>
      </c>
    </row>
    <row r="162" spans="1:11" ht="12.75">
      <c r="A162">
        <v>126</v>
      </c>
      <c r="B162" t="s">
        <v>144</v>
      </c>
      <c r="C162" t="s">
        <v>864</v>
      </c>
      <c r="E162" s="15" t="s">
        <v>223</v>
      </c>
      <c r="F162" s="15" t="s">
        <v>223</v>
      </c>
      <c r="G162" s="15" t="s">
        <v>223</v>
      </c>
      <c r="I162" s="15">
        <v>5</v>
      </c>
      <c r="J162" s="15" t="s">
        <v>222</v>
      </c>
      <c r="K162" s="15" t="s">
        <v>222</v>
      </c>
    </row>
    <row r="163" spans="1:11" ht="12.75">
      <c r="A163">
        <v>127</v>
      </c>
      <c r="B163" t="s">
        <v>144</v>
      </c>
      <c r="C163" t="s">
        <v>897</v>
      </c>
      <c r="E163" s="15" t="s">
        <v>223</v>
      </c>
      <c r="F163" s="15" t="s">
        <v>223</v>
      </c>
      <c r="G163" s="15" t="s">
        <v>223</v>
      </c>
      <c r="I163" s="15">
        <v>4</v>
      </c>
      <c r="J163" s="15" t="s">
        <v>222</v>
      </c>
      <c r="K163" s="15" t="s">
        <v>222</v>
      </c>
    </row>
    <row r="164" spans="1:11" ht="12.75">
      <c r="A164">
        <v>128</v>
      </c>
      <c r="B164" t="s">
        <v>144</v>
      </c>
      <c r="C164" t="s">
        <v>915</v>
      </c>
      <c r="E164" s="15" t="s">
        <v>223</v>
      </c>
      <c r="F164" s="15" t="s">
        <v>223</v>
      </c>
      <c r="G164" s="15" t="s">
        <v>223</v>
      </c>
      <c r="I164" s="15">
        <v>2</v>
      </c>
      <c r="J164" s="15" t="s">
        <v>222</v>
      </c>
      <c r="K164" s="15" t="s">
        <v>222</v>
      </c>
    </row>
    <row r="165" spans="1:11" ht="12.75">
      <c r="A165">
        <v>129</v>
      </c>
      <c r="B165" t="s">
        <v>144</v>
      </c>
      <c r="C165" t="s">
        <v>924</v>
      </c>
      <c r="D165" s="21"/>
      <c r="E165" s="17" t="s">
        <v>223</v>
      </c>
      <c r="F165" s="17" t="s">
        <v>223</v>
      </c>
      <c r="G165" s="17" t="s">
        <v>223</v>
      </c>
      <c r="H165" s="17"/>
      <c r="I165" s="17">
        <v>4</v>
      </c>
      <c r="J165" s="17" t="s">
        <v>222</v>
      </c>
      <c r="K165" s="17" t="s">
        <v>222</v>
      </c>
    </row>
    <row r="166" spans="1:11" ht="12.75">
      <c r="A166">
        <v>130</v>
      </c>
      <c r="B166" t="s">
        <v>144</v>
      </c>
      <c r="C166" t="s">
        <v>967</v>
      </c>
      <c r="D166" s="21"/>
      <c r="E166" s="17" t="s">
        <v>223</v>
      </c>
      <c r="F166" s="17" t="s">
        <v>223</v>
      </c>
      <c r="G166" s="17" t="s">
        <v>223</v>
      </c>
      <c r="H166" s="17"/>
      <c r="I166" s="17">
        <v>1</v>
      </c>
      <c r="J166" s="17" t="s">
        <v>222</v>
      </c>
      <c r="K166" s="17" t="s">
        <v>222</v>
      </c>
    </row>
    <row r="167" spans="1:11" ht="12.75">
      <c r="A167">
        <v>131</v>
      </c>
      <c r="B167" t="s">
        <v>144</v>
      </c>
      <c r="C167" t="s">
        <v>1032</v>
      </c>
      <c r="E167" s="15" t="s">
        <v>223</v>
      </c>
      <c r="F167" s="15" t="s">
        <v>223</v>
      </c>
      <c r="G167" s="15" t="s">
        <v>223</v>
      </c>
      <c r="I167" s="15">
        <v>5</v>
      </c>
      <c r="J167" s="15" t="s">
        <v>222</v>
      </c>
      <c r="K167" s="15" t="s">
        <v>222</v>
      </c>
    </row>
    <row r="168" spans="1:11" ht="12.75">
      <c r="A168">
        <v>132</v>
      </c>
      <c r="B168" t="s">
        <v>144</v>
      </c>
      <c r="C168" t="s">
        <v>1047</v>
      </c>
      <c r="E168" s="15" t="s">
        <v>223</v>
      </c>
      <c r="F168" s="15" t="s">
        <v>223</v>
      </c>
      <c r="G168" s="15" t="s">
        <v>223</v>
      </c>
      <c r="I168" s="15">
        <v>5</v>
      </c>
      <c r="J168" s="15" t="s">
        <v>222</v>
      </c>
      <c r="K168" s="15" t="s">
        <v>222</v>
      </c>
    </row>
    <row r="169" spans="1:11" ht="12.75">
      <c r="A169">
        <v>133</v>
      </c>
      <c r="B169" t="s">
        <v>144</v>
      </c>
      <c r="C169" t="s">
        <v>1063</v>
      </c>
      <c r="E169" s="15" t="s">
        <v>223</v>
      </c>
      <c r="F169" s="15" t="s">
        <v>223</v>
      </c>
      <c r="G169" s="15" t="s">
        <v>223</v>
      </c>
      <c r="I169" s="15">
        <v>6</v>
      </c>
      <c r="J169" s="15" t="s">
        <v>222</v>
      </c>
      <c r="K169" s="15" t="s">
        <v>222</v>
      </c>
    </row>
    <row r="170" spans="1:11" ht="12.75">
      <c r="A170">
        <v>134</v>
      </c>
      <c r="B170" t="s">
        <v>144</v>
      </c>
      <c r="C170" t="s">
        <v>1079</v>
      </c>
      <c r="E170" s="15" t="s">
        <v>223</v>
      </c>
      <c r="F170" s="15" t="s">
        <v>223</v>
      </c>
      <c r="G170" s="15" t="s">
        <v>223</v>
      </c>
      <c r="I170" s="15">
        <v>3</v>
      </c>
      <c r="J170" s="15" t="s">
        <v>222</v>
      </c>
      <c r="K170" s="15" t="s">
        <v>222</v>
      </c>
    </row>
    <row r="171" spans="1:11" ht="12.75">
      <c r="A171">
        <v>135</v>
      </c>
      <c r="B171" t="s">
        <v>144</v>
      </c>
      <c r="C171" t="s">
        <v>1135</v>
      </c>
      <c r="E171" s="15" t="s">
        <v>223</v>
      </c>
      <c r="F171" s="15" t="s">
        <v>223</v>
      </c>
      <c r="G171" s="15" t="s">
        <v>223</v>
      </c>
      <c r="I171" s="15">
        <v>2</v>
      </c>
      <c r="J171" s="15" t="s">
        <v>222</v>
      </c>
      <c r="K171" s="15" t="s">
        <v>222</v>
      </c>
    </row>
    <row r="172" spans="3:11" ht="12.75">
      <c r="C172" t="s">
        <v>673</v>
      </c>
      <c r="D172" s="19" t="s">
        <v>224</v>
      </c>
      <c r="E172" s="15">
        <v>14</v>
      </c>
      <c r="F172" s="15">
        <v>14</v>
      </c>
      <c r="G172" s="15">
        <v>14</v>
      </c>
      <c r="H172" s="15">
        <v>0</v>
      </c>
      <c r="I172" s="15">
        <f>SUM(I158:I171)</f>
        <v>104</v>
      </c>
      <c r="J172" s="15">
        <v>14</v>
      </c>
      <c r="K172" s="15">
        <v>14</v>
      </c>
    </row>
    <row r="175" ht="12.75">
      <c r="A175" t="s">
        <v>112</v>
      </c>
    </row>
    <row r="176" spans="1:11" ht="12.75">
      <c r="A176">
        <v>136</v>
      </c>
      <c r="C176" t="s">
        <v>804</v>
      </c>
      <c r="D176" s="21"/>
      <c r="E176" s="17" t="s">
        <v>223</v>
      </c>
      <c r="F176" s="17" t="s">
        <v>223</v>
      </c>
      <c r="G176" s="17" t="s">
        <v>223</v>
      </c>
      <c r="H176" s="17"/>
      <c r="I176" s="17">
        <v>3</v>
      </c>
      <c r="J176" s="17" t="s">
        <v>222</v>
      </c>
      <c r="K176" s="17" t="s">
        <v>222</v>
      </c>
    </row>
    <row r="177" spans="3:11" ht="12.75">
      <c r="C177" t="s">
        <v>674</v>
      </c>
      <c r="D177" s="21" t="s">
        <v>224</v>
      </c>
      <c r="E177" s="17">
        <v>1</v>
      </c>
      <c r="F177" s="17">
        <v>1</v>
      </c>
      <c r="G177" s="17">
        <v>1</v>
      </c>
      <c r="H177" s="17">
        <v>0</v>
      </c>
      <c r="I177" s="17">
        <v>3</v>
      </c>
      <c r="J177" s="17">
        <v>1</v>
      </c>
      <c r="K177" s="17">
        <v>1</v>
      </c>
    </row>
    <row r="178" spans="4:11" ht="12.75">
      <c r="D178" s="21"/>
      <c r="E178" s="17"/>
      <c r="F178" s="17"/>
      <c r="G178" s="17"/>
      <c r="H178" s="17"/>
      <c r="I178" s="17"/>
      <c r="J178" s="17"/>
      <c r="K178" s="17"/>
    </row>
    <row r="179" spans="1:11" ht="12.75">
      <c r="A179" t="s">
        <v>120</v>
      </c>
      <c r="D179" s="21"/>
      <c r="E179" s="17"/>
      <c r="F179" s="17"/>
      <c r="G179" s="17"/>
      <c r="H179" s="17"/>
      <c r="I179" s="17"/>
      <c r="J179" s="17"/>
      <c r="K179" s="17"/>
    </row>
    <row r="180" spans="1:11" ht="12.75">
      <c r="A180">
        <v>137</v>
      </c>
      <c r="C180" t="s">
        <v>852</v>
      </c>
      <c r="I180" s="15">
        <v>4</v>
      </c>
      <c r="J180" s="15" t="s">
        <v>222</v>
      </c>
      <c r="K180" s="15" t="s">
        <v>222</v>
      </c>
    </row>
    <row r="181" spans="1:11" ht="12.75">
      <c r="A181">
        <v>138</v>
      </c>
      <c r="C181" t="s">
        <v>964</v>
      </c>
      <c r="I181" s="15">
        <v>1</v>
      </c>
      <c r="J181" s="15" t="s">
        <v>222</v>
      </c>
      <c r="K181" s="15" t="s">
        <v>222</v>
      </c>
    </row>
    <row r="182" spans="1:11" ht="12.75">
      <c r="A182">
        <v>139</v>
      </c>
      <c r="C182" t="s">
        <v>1059</v>
      </c>
      <c r="D182" s="21"/>
      <c r="E182" s="17"/>
      <c r="F182" s="17"/>
      <c r="G182" s="17"/>
      <c r="H182" s="17"/>
      <c r="I182" s="17">
        <v>2</v>
      </c>
      <c r="J182" s="17" t="s">
        <v>222</v>
      </c>
      <c r="K182" s="17" t="s">
        <v>222</v>
      </c>
    </row>
    <row r="183" spans="3:11" ht="12.75">
      <c r="C183" t="s">
        <v>675</v>
      </c>
      <c r="D183" s="21" t="s">
        <v>224</v>
      </c>
      <c r="E183" s="17">
        <v>0</v>
      </c>
      <c r="F183" s="17">
        <v>0</v>
      </c>
      <c r="G183" s="17">
        <v>0</v>
      </c>
      <c r="H183" s="17">
        <v>0</v>
      </c>
      <c r="I183" s="17">
        <f>SUM(I180:I182)</f>
        <v>7</v>
      </c>
      <c r="J183" s="17">
        <v>3</v>
      </c>
      <c r="K183" s="17">
        <v>3</v>
      </c>
    </row>
    <row r="184" spans="4:11" ht="12.75">
      <c r="D184" s="21"/>
      <c r="E184" s="17"/>
      <c r="F184" s="17"/>
      <c r="G184" s="17"/>
      <c r="H184" s="17"/>
      <c r="I184" s="17"/>
      <c r="J184" s="17"/>
      <c r="K184" s="17"/>
    </row>
    <row r="185" spans="1:11" ht="12.75">
      <c r="A185" t="s">
        <v>113</v>
      </c>
      <c r="D185" s="21"/>
      <c r="E185" s="17"/>
      <c r="F185" s="17"/>
      <c r="G185" s="17"/>
      <c r="H185" s="17"/>
      <c r="I185" s="17"/>
      <c r="J185" s="17"/>
      <c r="K185" s="17"/>
    </row>
    <row r="186" spans="1:11" ht="12.75">
      <c r="A186">
        <v>140</v>
      </c>
      <c r="B186" t="s">
        <v>143</v>
      </c>
      <c r="C186" t="s">
        <v>814</v>
      </c>
      <c r="D186" s="21"/>
      <c r="E186" s="17"/>
      <c r="F186" s="17"/>
      <c r="G186" s="17"/>
      <c r="H186" s="17"/>
      <c r="I186" s="17">
        <v>0</v>
      </c>
      <c r="J186" s="17"/>
      <c r="K186" s="17"/>
    </row>
    <row r="187" spans="1:11" ht="12.75">
      <c r="A187">
        <v>141</v>
      </c>
      <c r="B187" t="s">
        <v>144</v>
      </c>
      <c r="C187" t="s">
        <v>815</v>
      </c>
      <c r="E187" s="15" t="s">
        <v>223</v>
      </c>
      <c r="F187" s="15" t="s">
        <v>223</v>
      </c>
      <c r="G187" s="15" t="s">
        <v>223</v>
      </c>
      <c r="H187" s="15" t="s">
        <v>223</v>
      </c>
      <c r="I187" s="15">
        <v>9</v>
      </c>
      <c r="J187" s="15" t="s">
        <v>222</v>
      </c>
      <c r="K187" s="15" t="s">
        <v>222</v>
      </c>
    </row>
    <row r="188" spans="1:11" ht="12.75">
      <c r="A188">
        <v>142</v>
      </c>
      <c r="B188" t="s">
        <v>144</v>
      </c>
      <c r="C188" t="s">
        <v>1116</v>
      </c>
      <c r="D188" s="19" t="s">
        <v>223</v>
      </c>
      <c r="E188" s="15" t="s">
        <v>223</v>
      </c>
      <c r="F188" s="15" t="s">
        <v>223</v>
      </c>
      <c r="G188" s="15" t="s">
        <v>223</v>
      </c>
      <c r="I188" s="15">
        <v>21</v>
      </c>
      <c r="J188" s="15" t="s">
        <v>222</v>
      </c>
      <c r="K188" s="15" t="s">
        <v>222</v>
      </c>
    </row>
    <row r="189" spans="3:11" ht="12.75">
      <c r="C189" t="s">
        <v>676</v>
      </c>
      <c r="D189" s="19" t="s">
        <v>731</v>
      </c>
      <c r="E189" s="15">
        <v>2</v>
      </c>
      <c r="F189" s="15">
        <v>2</v>
      </c>
      <c r="G189" s="15">
        <v>2</v>
      </c>
      <c r="H189" s="15">
        <v>1</v>
      </c>
      <c r="I189" s="15">
        <f>SUM(I186:I188)</f>
        <v>30</v>
      </c>
      <c r="J189" s="15">
        <v>2</v>
      </c>
      <c r="K189" s="15">
        <v>2</v>
      </c>
    </row>
    <row r="191" ht="12.75">
      <c r="A191" t="s">
        <v>93</v>
      </c>
    </row>
    <row r="192" spans="1:11" ht="12.75">
      <c r="A192">
        <v>143</v>
      </c>
      <c r="B192" t="s">
        <v>143</v>
      </c>
      <c r="C192" t="s">
        <v>818</v>
      </c>
      <c r="D192" s="21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>
        <v>40</v>
      </c>
      <c r="J192" s="17" t="s">
        <v>222</v>
      </c>
      <c r="K192" s="17" t="s">
        <v>222</v>
      </c>
    </row>
    <row r="193" spans="1:11" ht="12.75">
      <c r="A193">
        <v>144</v>
      </c>
      <c r="B193" t="s">
        <v>144</v>
      </c>
      <c r="C193" t="s">
        <v>753</v>
      </c>
      <c r="D193" s="19" t="s">
        <v>223</v>
      </c>
      <c r="E193" s="15" t="s">
        <v>223</v>
      </c>
      <c r="F193" s="15" t="s">
        <v>223</v>
      </c>
      <c r="G193" s="15" t="s">
        <v>223</v>
      </c>
      <c r="H193" s="15" t="s">
        <v>223</v>
      </c>
      <c r="I193" s="15">
        <v>5</v>
      </c>
      <c r="J193" s="15" t="s">
        <v>222</v>
      </c>
      <c r="K193" s="15" t="s">
        <v>222</v>
      </c>
    </row>
    <row r="194" spans="1:11" ht="12.75">
      <c r="A194">
        <v>145</v>
      </c>
      <c r="B194" t="s">
        <v>144</v>
      </c>
      <c r="C194" t="s">
        <v>756</v>
      </c>
      <c r="E194" s="15" t="s">
        <v>223</v>
      </c>
      <c r="F194" s="15" t="s">
        <v>223</v>
      </c>
      <c r="G194" s="15" t="s">
        <v>223</v>
      </c>
      <c r="H194" s="15" t="s">
        <v>223</v>
      </c>
      <c r="I194" s="15">
        <v>5</v>
      </c>
      <c r="J194" s="15" t="s">
        <v>222</v>
      </c>
      <c r="K194" s="15" t="s">
        <v>222</v>
      </c>
    </row>
    <row r="195" spans="1:11" ht="12.75">
      <c r="A195">
        <v>146</v>
      </c>
      <c r="B195" t="s">
        <v>144</v>
      </c>
      <c r="C195" t="s">
        <v>764</v>
      </c>
      <c r="E195" s="15" t="s">
        <v>223</v>
      </c>
      <c r="F195" s="15" t="s">
        <v>223</v>
      </c>
      <c r="G195" s="15" t="s">
        <v>223</v>
      </c>
      <c r="I195" s="15">
        <v>6</v>
      </c>
      <c r="J195" s="15" t="s">
        <v>222</v>
      </c>
      <c r="K195" s="15" t="s">
        <v>222</v>
      </c>
    </row>
    <row r="196" spans="1:11" ht="12.75">
      <c r="A196">
        <v>147</v>
      </c>
      <c r="B196" t="s">
        <v>144</v>
      </c>
      <c r="C196" t="s">
        <v>819</v>
      </c>
      <c r="F196" s="15" t="s">
        <v>223</v>
      </c>
      <c r="G196" s="15" t="s">
        <v>223</v>
      </c>
      <c r="H196" s="15" t="s">
        <v>223</v>
      </c>
      <c r="I196" s="15">
        <v>4</v>
      </c>
      <c r="J196" s="15" t="s">
        <v>222</v>
      </c>
      <c r="K196" s="15" t="s">
        <v>222</v>
      </c>
    </row>
    <row r="197" spans="1:11" ht="12.75">
      <c r="A197">
        <v>148</v>
      </c>
      <c r="B197" t="s">
        <v>144</v>
      </c>
      <c r="C197" t="s">
        <v>827</v>
      </c>
      <c r="D197" s="21"/>
      <c r="E197" s="17" t="s">
        <v>223</v>
      </c>
      <c r="F197" s="17" t="s">
        <v>223</v>
      </c>
      <c r="G197" s="17" t="s">
        <v>223</v>
      </c>
      <c r="H197" s="17"/>
      <c r="I197" s="17">
        <v>11</v>
      </c>
      <c r="J197" s="17" t="s">
        <v>222</v>
      </c>
      <c r="K197" s="17" t="s">
        <v>222</v>
      </c>
    </row>
    <row r="198" spans="1:11" ht="12.75">
      <c r="A198">
        <v>149</v>
      </c>
      <c r="B198" t="s">
        <v>144</v>
      </c>
      <c r="C198" t="s">
        <v>855</v>
      </c>
      <c r="D198" s="21"/>
      <c r="E198" s="17" t="s">
        <v>223</v>
      </c>
      <c r="F198" s="17" t="s">
        <v>223</v>
      </c>
      <c r="G198" s="17" t="s">
        <v>223</v>
      </c>
      <c r="H198" s="17" t="s">
        <v>223</v>
      </c>
      <c r="I198" s="17">
        <v>4</v>
      </c>
      <c r="J198" s="17" t="s">
        <v>222</v>
      </c>
      <c r="K198" s="17" t="s">
        <v>222</v>
      </c>
    </row>
    <row r="199" spans="1:11" ht="12.75">
      <c r="A199">
        <v>150</v>
      </c>
      <c r="B199" t="s">
        <v>144</v>
      </c>
      <c r="C199" t="s">
        <v>863</v>
      </c>
      <c r="D199" s="19" t="s">
        <v>223</v>
      </c>
      <c r="E199" s="15" t="s">
        <v>223</v>
      </c>
      <c r="F199" s="15" t="s">
        <v>223</v>
      </c>
      <c r="G199" s="15" t="s">
        <v>223</v>
      </c>
      <c r="H199" s="15" t="s">
        <v>223</v>
      </c>
      <c r="I199" s="15">
        <v>9</v>
      </c>
      <c r="J199" s="15" t="s">
        <v>222</v>
      </c>
      <c r="K199" s="15" t="s">
        <v>222</v>
      </c>
    </row>
    <row r="200" spans="1:11" ht="12.75">
      <c r="A200">
        <v>151</v>
      </c>
      <c r="B200" t="s">
        <v>144</v>
      </c>
      <c r="C200" t="s">
        <v>926</v>
      </c>
      <c r="D200" s="19" t="s">
        <v>223</v>
      </c>
      <c r="E200" s="15" t="s">
        <v>223</v>
      </c>
      <c r="F200" s="15" t="s">
        <v>223</v>
      </c>
      <c r="G200" s="15" t="s">
        <v>223</v>
      </c>
      <c r="I200" s="15">
        <v>4</v>
      </c>
      <c r="J200" s="15" t="s">
        <v>222</v>
      </c>
      <c r="K200" s="15" t="s">
        <v>222</v>
      </c>
    </row>
    <row r="201" spans="1:11" ht="12.75">
      <c r="A201">
        <v>152</v>
      </c>
      <c r="B201" t="s">
        <v>144</v>
      </c>
      <c r="C201" t="s">
        <v>977</v>
      </c>
      <c r="E201" s="15" t="s">
        <v>223</v>
      </c>
      <c r="F201" s="15" t="s">
        <v>223</v>
      </c>
      <c r="G201" s="15" t="s">
        <v>223</v>
      </c>
      <c r="H201" s="15" t="s">
        <v>223</v>
      </c>
      <c r="I201" s="15">
        <v>8</v>
      </c>
      <c r="J201" s="15" t="s">
        <v>222</v>
      </c>
      <c r="K201" s="15" t="s">
        <v>222</v>
      </c>
    </row>
    <row r="202" spans="1:11" ht="12.75">
      <c r="A202">
        <v>153</v>
      </c>
      <c r="B202" t="s">
        <v>144</v>
      </c>
      <c r="C202" t="s">
        <v>1058</v>
      </c>
      <c r="E202" s="15" t="s">
        <v>223</v>
      </c>
      <c r="F202" s="15" t="s">
        <v>223</v>
      </c>
      <c r="G202" s="15" t="s">
        <v>223</v>
      </c>
      <c r="H202" s="15" t="s">
        <v>223</v>
      </c>
      <c r="I202" s="15">
        <v>7</v>
      </c>
      <c r="J202" s="15" t="s">
        <v>222</v>
      </c>
      <c r="K202" s="15" t="s">
        <v>222</v>
      </c>
    </row>
    <row r="203" spans="1:11" ht="12.75">
      <c r="A203">
        <v>154</v>
      </c>
      <c r="B203" t="s">
        <v>144</v>
      </c>
      <c r="C203" t="s">
        <v>1061</v>
      </c>
      <c r="E203" s="15" t="s">
        <v>223</v>
      </c>
      <c r="F203" s="15" t="s">
        <v>223</v>
      </c>
      <c r="G203" s="15" t="s">
        <v>223</v>
      </c>
      <c r="I203" s="15">
        <v>10</v>
      </c>
      <c r="J203" s="15" t="s">
        <v>222</v>
      </c>
      <c r="K203" s="15" t="s">
        <v>222</v>
      </c>
    </row>
    <row r="204" spans="1:11" ht="12.75">
      <c r="A204">
        <v>155</v>
      </c>
      <c r="B204" t="s">
        <v>144</v>
      </c>
      <c r="C204" t="s">
        <v>1070</v>
      </c>
      <c r="D204" s="21" t="s">
        <v>223</v>
      </c>
      <c r="E204" s="17" t="s">
        <v>223</v>
      </c>
      <c r="F204" s="17" t="s">
        <v>223</v>
      </c>
      <c r="G204" s="17" t="s">
        <v>223</v>
      </c>
      <c r="H204" s="17"/>
      <c r="I204" s="17">
        <v>20</v>
      </c>
      <c r="J204" s="17" t="s">
        <v>222</v>
      </c>
      <c r="K204" s="17" t="s">
        <v>222</v>
      </c>
    </row>
    <row r="205" spans="1:11" ht="12.75">
      <c r="A205">
        <v>156</v>
      </c>
      <c r="B205" t="s">
        <v>144</v>
      </c>
      <c r="C205" t="s">
        <v>1</v>
      </c>
      <c r="E205" s="15" t="s">
        <v>223</v>
      </c>
      <c r="F205" s="15" t="s">
        <v>223</v>
      </c>
      <c r="G205" s="15" t="s">
        <v>223</v>
      </c>
      <c r="H205" s="15" t="s">
        <v>223</v>
      </c>
      <c r="I205" s="15">
        <v>9</v>
      </c>
      <c r="J205" s="15" t="s">
        <v>222</v>
      </c>
      <c r="K205" s="15" t="s">
        <v>222</v>
      </c>
    </row>
    <row r="206" spans="1:11" ht="12.75">
      <c r="A206">
        <v>157</v>
      </c>
      <c r="B206" t="s">
        <v>144</v>
      </c>
      <c r="C206" t="s">
        <v>21</v>
      </c>
      <c r="E206" s="15" t="s">
        <v>223</v>
      </c>
      <c r="F206" s="15" t="s">
        <v>223</v>
      </c>
      <c r="G206" s="15" t="s">
        <v>223</v>
      </c>
      <c r="H206" s="15" t="s">
        <v>223</v>
      </c>
      <c r="I206" s="15">
        <v>27</v>
      </c>
      <c r="J206" s="15" t="s">
        <v>222</v>
      </c>
      <c r="K206" s="15" t="s">
        <v>222</v>
      </c>
    </row>
    <row r="207" spans="1:11" ht="12.75">
      <c r="A207">
        <v>158</v>
      </c>
      <c r="B207" t="s">
        <v>144</v>
      </c>
      <c r="C207" t="s">
        <v>49</v>
      </c>
      <c r="E207" s="15" t="s">
        <v>223</v>
      </c>
      <c r="F207" s="15" t="s">
        <v>223</v>
      </c>
      <c r="G207" s="15" t="s">
        <v>223</v>
      </c>
      <c r="H207" s="15" t="s">
        <v>223</v>
      </c>
      <c r="I207" s="15">
        <v>7</v>
      </c>
      <c r="J207" s="15" t="s">
        <v>222</v>
      </c>
      <c r="K207" s="15" t="s">
        <v>222</v>
      </c>
    </row>
    <row r="208" spans="3:11" ht="12.75">
      <c r="C208" t="s">
        <v>677</v>
      </c>
      <c r="D208" s="19">
        <v>5</v>
      </c>
      <c r="E208" s="15">
        <v>15</v>
      </c>
      <c r="F208" s="15">
        <v>16</v>
      </c>
      <c r="G208" s="15">
        <v>16</v>
      </c>
      <c r="H208" s="15">
        <v>11</v>
      </c>
      <c r="I208" s="15">
        <v>176</v>
      </c>
      <c r="J208" s="15">
        <v>16</v>
      </c>
      <c r="K208" s="15">
        <v>16</v>
      </c>
    </row>
    <row r="210" ht="12.75">
      <c r="A210" t="s">
        <v>114</v>
      </c>
    </row>
    <row r="211" spans="1:9" ht="12.75">
      <c r="A211">
        <v>159</v>
      </c>
      <c r="B211" t="s">
        <v>143</v>
      </c>
      <c r="C211" t="s">
        <v>822</v>
      </c>
      <c r="I211" s="15">
        <v>0</v>
      </c>
    </row>
    <row r="212" spans="1:11" ht="12.75">
      <c r="A212">
        <v>160</v>
      </c>
      <c r="B212" t="s">
        <v>144</v>
      </c>
      <c r="C212" t="s">
        <v>823</v>
      </c>
      <c r="E212" s="15" t="s">
        <v>223</v>
      </c>
      <c r="F212" s="15" t="s">
        <v>223</v>
      </c>
      <c r="G212" s="15" t="s">
        <v>223</v>
      </c>
      <c r="I212" s="15">
        <v>13</v>
      </c>
      <c r="J212" s="15" t="s">
        <v>222</v>
      </c>
      <c r="K212" s="15" t="s">
        <v>222</v>
      </c>
    </row>
    <row r="213" spans="1:11" ht="12.75">
      <c r="A213">
        <v>161</v>
      </c>
      <c r="B213" t="s">
        <v>144</v>
      </c>
      <c r="C213" t="s">
        <v>865</v>
      </c>
      <c r="E213" s="15" t="s">
        <v>223</v>
      </c>
      <c r="F213" s="15" t="s">
        <v>223</v>
      </c>
      <c r="G213" s="15" t="s">
        <v>223</v>
      </c>
      <c r="H213" s="15" t="s">
        <v>223</v>
      </c>
      <c r="I213" s="15">
        <v>8</v>
      </c>
      <c r="J213" s="15" t="s">
        <v>222</v>
      </c>
      <c r="K213" s="15" t="s">
        <v>222</v>
      </c>
    </row>
    <row r="214" spans="1:11" ht="12.75">
      <c r="A214">
        <v>162</v>
      </c>
      <c r="B214" t="s">
        <v>144</v>
      </c>
      <c r="C214" t="s">
        <v>884</v>
      </c>
      <c r="D214" s="21"/>
      <c r="E214" s="17"/>
      <c r="F214" s="17" t="s">
        <v>223</v>
      </c>
      <c r="G214" s="17" t="s">
        <v>223</v>
      </c>
      <c r="H214" s="17"/>
      <c r="I214" s="17">
        <v>4</v>
      </c>
      <c r="J214" s="17" t="s">
        <v>222</v>
      </c>
      <c r="K214" s="17" t="s">
        <v>222</v>
      </c>
    </row>
    <row r="215" spans="1:11" ht="12.75">
      <c r="A215">
        <v>163</v>
      </c>
      <c r="B215" t="s">
        <v>144</v>
      </c>
      <c r="C215" t="s">
        <v>951</v>
      </c>
      <c r="D215" s="21"/>
      <c r="E215" s="17" t="s">
        <v>223</v>
      </c>
      <c r="F215" s="17" t="s">
        <v>223</v>
      </c>
      <c r="G215" s="17" t="s">
        <v>223</v>
      </c>
      <c r="H215" s="17"/>
      <c r="I215" s="17">
        <v>5</v>
      </c>
      <c r="J215" s="17" t="s">
        <v>222</v>
      </c>
      <c r="K215" s="17" t="s">
        <v>222</v>
      </c>
    </row>
    <row r="216" spans="1:11" ht="12.75">
      <c r="A216">
        <v>164</v>
      </c>
      <c r="B216" t="s">
        <v>144</v>
      </c>
      <c r="C216" t="s">
        <v>1034</v>
      </c>
      <c r="E216" s="15" t="s">
        <v>223</v>
      </c>
      <c r="F216" s="15" t="s">
        <v>223</v>
      </c>
      <c r="G216" s="15" t="s">
        <v>223</v>
      </c>
      <c r="I216" s="15">
        <v>5</v>
      </c>
      <c r="J216" s="15" t="s">
        <v>222</v>
      </c>
      <c r="K216" s="15" t="s">
        <v>222</v>
      </c>
    </row>
    <row r="217" spans="3:11" ht="12.75">
      <c r="C217" t="s">
        <v>678</v>
      </c>
      <c r="D217" s="19" t="s">
        <v>224</v>
      </c>
      <c r="E217" s="15">
        <v>4</v>
      </c>
      <c r="F217" s="15">
        <v>5</v>
      </c>
      <c r="G217" s="15">
        <v>5</v>
      </c>
      <c r="H217" s="15">
        <v>1</v>
      </c>
      <c r="I217" s="15">
        <f>SUM(I211:I216)</f>
        <v>35</v>
      </c>
      <c r="J217" s="15">
        <v>5</v>
      </c>
      <c r="K217" s="15">
        <v>5</v>
      </c>
    </row>
    <row r="219" ht="12.75">
      <c r="A219" t="s">
        <v>115</v>
      </c>
    </row>
    <row r="220" spans="1:11" ht="12.75">
      <c r="A220">
        <v>165</v>
      </c>
      <c r="C220" t="s">
        <v>825</v>
      </c>
      <c r="E220" s="15" t="s">
        <v>223</v>
      </c>
      <c r="G220" s="15" t="s">
        <v>223</v>
      </c>
      <c r="I220" s="15">
        <v>9</v>
      </c>
      <c r="J220" s="15" t="s">
        <v>222</v>
      </c>
      <c r="K220" s="15" t="s">
        <v>222</v>
      </c>
    </row>
    <row r="221" spans="1:11" ht="12.75">
      <c r="A221">
        <v>166</v>
      </c>
      <c r="C221" t="s">
        <v>857</v>
      </c>
      <c r="E221" s="15" t="s">
        <v>223</v>
      </c>
      <c r="F221" s="15" t="s">
        <v>223</v>
      </c>
      <c r="G221" s="15" t="s">
        <v>223</v>
      </c>
      <c r="I221" s="15">
        <v>11</v>
      </c>
      <c r="J221" s="15" t="s">
        <v>222</v>
      </c>
      <c r="K221" s="15" t="s">
        <v>222</v>
      </c>
    </row>
    <row r="222" spans="1:11" ht="12.75">
      <c r="A222">
        <v>167</v>
      </c>
      <c r="C222" t="s">
        <v>947</v>
      </c>
      <c r="D222" s="21"/>
      <c r="E222" s="17" t="s">
        <v>223</v>
      </c>
      <c r="F222" s="17" t="s">
        <v>223</v>
      </c>
      <c r="G222" s="17" t="s">
        <v>223</v>
      </c>
      <c r="H222" s="17"/>
      <c r="I222" s="17">
        <v>4</v>
      </c>
      <c r="J222" s="17" t="s">
        <v>222</v>
      </c>
      <c r="K222" s="17" t="s">
        <v>222</v>
      </c>
    </row>
    <row r="223" spans="3:11" ht="12.75">
      <c r="C223" t="s">
        <v>679</v>
      </c>
      <c r="D223" s="21" t="s">
        <v>224</v>
      </c>
      <c r="E223" s="17">
        <v>3</v>
      </c>
      <c r="F223" s="17">
        <v>2</v>
      </c>
      <c r="G223" s="17">
        <v>3</v>
      </c>
      <c r="H223" s="17">
        <v>0</v>
      </c>
      <c r="I223" s="17">
        <f>SUM(I220:I222)</f>
        <v>24</v>
      </c>
      <c r="J223" s="17">
        <v>3</v>
      </c>
      <c r="K223" s="17">
        <v>3</v>
      </c>
    </row>
    <row r="224" spans="4:11" ht="12.75">
      <c r="D224" s="21"/>
      <c r="E224" s="17"/>
      <c r="F224" s="17"/>
      <c r="G224" s="17"/>
      <c r="H224" s="17"/>
      <c r="I224" s="17"/>
      <c r="J224" s="17"/>
      <c r="K224" s="17"/>
    </row>
    <row r="225" spans="1:11" ht="12.75">
      <c r="A225" t="s">
        <v>88</v>
      </c>
      <c r="D225" s="21"/>
      <c r="E225" s="17"/>
      <c r="F225" s="17"/>
      <c r="G225" s="17"/>
      <c r="H225" s="17"/>
      <c r="I225" s="17"/>
      <c r="J225" s="17"/>
      <c r="K225" s="17"/>
    </row>
    <row r="226" spans="1:11" ht="12.75">
      <c r="A226">
        <v>168</v>
      </c>
      <c r="C226" t="s">
        <v>747</v>
      </c>
      <c r="E226" s="15" t="s">
        <v>223</v>
      </c>
      <c r="F226" s="15" t="s">
        <v>223</v>
      </c>
      <c r="G226" s="15" t="s">
        <v>223</v>
      </c>
      <c r="I226" s="15">
        <v>17</v>
      </c>
      <c r="J226" s="15" t="s">
        <v>222</v>
      </c>
      <c r="K226" s="15" t="s">
        <v>222</v>
      </c>
    </row>
    <row r="227" spans="3:11" ht="12.75">
      <c r="C227" t="s">
        <v>680</v>
      </c>
      <c r="D227" s="19" t="s">
        <v>224</v>
      </c>
      <c r="E227" s="15">
        <v>1</v>
      </c>
      <c r="F227" s="15">
        <v>1</v>
      </c>
      <c r="G227" s="15">
        <v>1</v>
      </c>
      <c r="H227" s="15">
        <v>0</v>
      </c>
      <c r="I227" s="15">
        <v>17</v>
      </c>
      <c r="J227" s="15">
        <v>1</v>
      </c>
      <c r="K227" s="15">
        <v>1</v>
      </c>
    </row>
    <row r="229" ht="12.75">
      <c r="A229" t="s">
        <v>103</v>
      </c>
    </row>
    <row r="230" spans="1:11" ht="12.75">
      <c r="A230">
        <v>169</v>
      </c>
      <c r="C230" t="s">
        <v>776</v>
      </c>
      <c r="E230" s="15" t="s">
        <v>223</v>
      </c>
      <c r="F230" s="15" t="s">
        <v>223</v>
      </c>
      <c r="I230" s="15">
        <v>6</v>
      </c>
      <c r="J230" s="15" t="s">
        <v>222</v>
      </c>
      <c r="K230" s="15" t="s">
        <v>222</v>
      </c>
    </row>
    <row r="231" spans="1:11" ht="12.75">
      <c r="A231">
        <v>170</v>
      </c>
      <c r="C231" t="s">
        <v>785</v>
      </c>
      <c r="D231" s="19" t="s">
        <v>223</v>
      </c>
      <c r="E231" s="15" t="s">
        <v>223</v>
      </c>
      <c r="F231" s="15" t="s">
        <v>223</v>
      </c>
      <c r="G231" s="15" t="s">
        <v>223</v>
      </c>
      <c r="H231" s="15" t="s">
        <v>223</v>
      </c>
      <c r="I231" s="15">
        <v>8</v>
      </c>
      <c r="J231" s="15" t="s">
        <v>222</v>
      </c>
      <c r="K231" s="15" t="s">
        <v>222</v>
      </c>
    </row>
    <row r="232" spans="1:11" ht="12.75">
      <c r="A232">
        <v>171</v>
      </c>
      <c r="C232" t="s">
        <v>229</v>
      </c>
      <c r="I232" s="15">
        <v>1</v>
      </c>
      <c r="J232" s="15" t="s">
        <v>222</v>
      </c>
      <c r="K232" s="15" t="s">
        <v>222</v>
      </c>
    </row>
    <row r="233" spans="3:11" ht="12.75">
      <c r="C233" t="s">
        <v>681</v>
      </c>
      <c r="D233" s="19" t="s">
        <v>731</v>
      </c>
      <c r="E233" s="15">
        <v>2</v>
      </c>
      <c r="F233" s="15">
        <v>2</v>
      </c>
      <c r="G233" s="15">
        <v>1</v>
      </c>
      <c r="H233" s="15">
        <v>1</v>
      </c>
      <c r="I233" s="15">
        <v>15</v>
      </c>
      <c r="J233" s="15">
        <v>3</v>
      </c>
      <c r="K233" s="15">
        <v>3</v>
      </c>
    </row>
    <row r="235" ht="12.75">
      <c r="A235" t="s">
        <v>101</v>
      </c>
    </row>
    <row r="236" spans="1:11" ht="12.75">
      <c r="A236">
        <v>172</v>
      </c>
      <c r="B236" t="s">
        <v>143</v>
      </c>
      <c r="C236" t="s">
        <v>843</v>
      </c>
      <c r="E236" s="15" t="s">
        <v>223</v>
      </c>
      <c r="F236" s="15" t="s">
        <v>223</v>
      </c>
      <c r="G236" s="15" t="s">
        <v>223</v>
      </c>
      <c r="I236" s="15">
        <v>0</v>
      </c>
      <c r="J236" s="15" t="s">
        <v>222</v>
      </c>
      <c r="K236" s="15" t="s">
        <v>222</v>
      </c>
    </row>
    <row r="237" spans="1:11" ht="12.75">
      <c r="A237">
        <v>173</v>
      </c>
      <c r="B237" t="s">
        <v>144</v>
      </c>
      <c r="C237" t="s">
        <v>772</v>
      </c>
      <c r="D237" s="19" t="s">
        <v>223</v>
      </c>
      <c r="E237" s="15" t="s">
        <v>223</v>
      </c>
      <c r="F237" s="15" t="s">
        <v>223</v>
      </c>
      <c r="G237" s="15" t="s">
        <v>223</v>
      </c>
      <c r="H237" s="15" t="s">
        <v>223</v>
      </c>
      <c r="I237" s="15">
        <v>13</v>
      </c>
      <c r="J237" s="15" t="s">
        <v>222</v>
      </c>
      <c r="K237" s="15" t="s">
        <v>222</v>
      </c>
    </row>
    <row r="238" spans="1:11" ht="12.75">
      <c r="A238">
        <v>174</v>
      </c>
      <c r="B238" t="s">
        <v>144</v>
      </c>
      <c r="C238" t="s">
        <v>306</v>
      </c>
      <c r="D238" s="21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>
        <v>5</v>
      </c>
      <c r="J238" s="17" t="s">
        <v>222</v>
      </c>
      <c r="K238" s="17" t="s">
        <v>222</v>
      </c>
    </row>
    <row r="239" spans="1:11" ht="12.75">
      <c r="A239">
        <v>175</v>
      </c>
      <c r="B239" t="s">
        <v>144</v>
      </c>
      <c r="C239" t="s">
        <v>828</v>
      </c>
      <c r="F239" s="15" t="s">
        <v>223</v>
      </c>
      <c r="G239" s="15" t="s">
        <v>223</v>
      </c>
      <c r="I239" s="15">
        <v>5</v>
      </c>
      <c r="J239" s="15" t="s">
        <v>222</v>
      </c>
      <c r="K239" s="15" t="s">
        <v>222</v>
      </c>
    </row>
    <row r="240" spans="1:11" ht="12.75">
      <c r="A240">
        <v>176</v>
      </c>
      <c r="B240" t="s">
        <v>144</v>
      </c>
      <c r="C240" t="s">
        <v>936</v>
      </c>
      <c r="E240" s="15" t="s">
        <v>223</v>
      </c>
      <c r="F240" s="15" t="s">
        <v>223</v>
      </c>
      <c r="G240" s="15" t="s">
        <v>223</v>
      </c>
      <c r="I240" s="15">
        <v>4</v>
      </c>
      <c r="J240" s="15" t="s">
        <v>222</v>
      </c>
      <c r="K240" s="15" t="s">
        <v>222</v>
      </c>
    </row>
    <row r="241" spans="1:11" ht="12.75">
      <c r="A241">
        <v>177</v>
      </c>
      <c r="B241" t="s">
        <v>144</v>
      </c>
      <c r="C241" t="s">
        <v>968</v>
      </c>
      <c r="E241" s="15" t="s">
        <v>223</v>
      </c>
      <c r="F241" s="15" t="s">
        <v>223</v>
      </c>
      <c r="G241" s="15" t="s">
        <v>223</v>
      </c>
      <c r="I241" s="15">
        <v>4</v>
      </c>
      <c r="J241" s="15" t="s">
        <v>222</v>
      </c>
      <c r="K241" s="15" t="s">
        <v>222</v>
      </c>
    </row>
    <row r="242" spans="1:11" ht="12.75">
      <c r="A242">
        <v>178</v>
      </c>
      <c r="B242" t="s">
        <v>144</v>
      </c>
      <c r="C242" t="s">
        <v>981</v>
      </c>
      <c r="D242" s="19" t="s">
        <v>223</v>
      </c>
      <c r="E242" s="15" t="s">
        <v>223</v>
      </c>
      <c r="F242" s="15" t="s">
        <v>223</v>
      </c>
      <c r="G242" s="15" t="s">
        <v>223</v>
      </c>
      <c r="I242" s="15">
        <v>3</v>
      </c>
      <c r="J242" s="15" t="s">
        <v>222</v>
      </c>
      <c r="K242" s="15" t="s">
        <v>222</v>
      </c>
    </row>
    <row r="243" spans="1:11" ht="12.75">
      <c r="A243">
        <v>179</v>
      </c>
      <c r="B243" t="s">
        <v>144</v>
      </c>
      <c r="C243" t="s">
        <v>996</v>
      </c>
      <c r="D243" s="21" t="s">
        <v>223</v>
      </c>
      <c r="E243" s="17" t="s">
        <v>223</v>
      </c>
      <c r="F243" s="17" t="s">
        <v>223</v>
      </c>
      <c r="G243" s="17" t="s">
        <v>223</v>
      </c>
      <c r="H243" s="17" t="s">
        <v>223</v>
      </c>
      <c r="I243" s="17">
        <v>24</v>
      </c>
      <c r="J243" s="17" t="s">
        <v>222</v>
      </c>
      <c r="K243" s="17" t="s">
        <v>222</v>
      </c>
    </row>
    <row r="244" spans="1:11" ht="12.75">
      <c r="A244">
        <v>180</v>
      </c>
      <c r="B244" t="s">
        <v>144</v>
      </c>
      <c r="C244" t="s">
        <v>1106</v>
      </c>
      <c r="F244" s="15" t="s">
        <v>223</v>
      </c>
      <c r="G244" s="15" t="s">
        <v>223</v>
      </c>
      <c r="I244" s="15">
        <v>5</v>
      </c>
      <c r="J244" s="15" t="s">
        <v>222</v>
      </c>
      <c r="K244" s="15" t="s">
        <v>222</v>
      </c>
    </row>
    <row r="245" spans="1:11" ht="12.75">
      <c r="A245">
        <v>181</v>
      </c>
      <c r="B245" t="s">
        <v>144</v>
      </c>
      <c r="C245" t="s">
        <v>2</v>
      </c>
      <c r="F245" s="15" t="s">
        <v>223</v>
      </c>
      <c r="G245" s="15" t="s">
        <v>223</v>
      </c>
      <c r="I245" s="15">
        <v>4</v>
      </c>
      <c r="J245" s="15" t="s">
        <v>222</v>
      </c>
      <c r="K245" s="15" t="s">
        <v>222</v>
      </c>
    </row>
    <row r="246" spans="3:11" ht="12.75">
      <c r="C246" t="s">
        <v>682</v>
      </c>
      <c r="D246" s="19" t="s">
        <v>230</v>
      </c>
      <c r="E246" s="15">
        <v>7</v>
      </c>
      <c r="F246" s="15">
        <v>10</v>
      </c>
      <c r="G246" s="15">
        <v>10</v>
      </c>
      <c r="H246" s="15">
        <v>3</v>
      </c>
      <c r="I246" s="15">
        <f>SUM(I236:I245)</f>
        <v>67</v>
      </c>
      <c r="J246" s="15">
        <v>10</v>
      </c>
      <c r="K246" s="15">
        <v>10</v>
      </c>
    </row>
    <row r="248" ht="12.75">
      <c r="A248" t="s">
        <v>87</v>
      </c>
    </row>
    <row r="249" spans="1:10" ht="12.75">
      <c r="A249">
        <v>182</v>
      </c>
      <c r="B249" t="s">
        <v>143</v>
      </c>
      <c r="C249" t="s">
        <v>845</v>
      </c>
      <c r="D249" s="19" t="s">
        <v>223</v>
      </c>
      <c r="E249" s="15" t="s">
        <v>223</v>
      </c>
      <c r="F249" s="15" t="s">
        <v>223</v>
      </c>
      <c r="G249" s="15" t="s">
        <v>223</v>
      </c>
      <c r="I249" s="15">
        <v>0</v>
      </c>
      <c r="J249" s="15" t="s">
        <v>222</v>
      </c>
    </row>
    <row r="250" spans="1:11" ht="12.75">
      <c r="A250">
        <v>183</v>
      </c>
      <c r="B250" t="s">
        <v>144</v>
      </c>
      <c r="C250" t="s">
        <v>744</v>
      </c>
      <c r="D250" s="19" t="s">
        <v>223</v>
      </c>
      <c r="E250" s="15" t="s">
        <v>223</v>
      </c>
      <c r="F250" s="15" t="s">
        <v>223</v>
      </c>
      <c r="G250" s="15" t="s">
        <v>223</v>
      </c>
      <c r="I250" s="15">
        <v>5</v>
      </c>
      <c r="J250" s="15" t="s">
        <v>222</v>
      </c>
      <c r="K250" s="15" t="s">
        <v>222</v>
      </c>
    </row>
    <row r="251" spans="1:11" ht="12.75">
      <c r="A251">
        <v>184</v>
      </c>
      <c r="B251" t="s">
        <v>144</v>
      </c>
      <c r="C251" t="s">
        <v>787</v>
      </c>
      <c r="D251" s="19" t="s">
        <v>223</v>
      </c>
      <c r="E251" s="15" t="s">
        <v>223</v>
      </c>
      <c r="F251" s="15" t="s">
        <v>223</v>
      </c>
      <c r="G251" s="15" t="s">
        <v>223</v>
      </c>
      <c r="I251" s="15">
        <v>13</v>
      </c>
      <c r="J251" s="15" t="s">
        <v>222</v>
      </c>
      <c r="K251" s="15" t="s">
        <v>222</v>
      </c>
    </row>
    <row r="252" spans="1:11" ht="12.75">
      <c r="A252">
        <v>185</v>
      </c>
      <c r="B252" t="s">
        <v>144</v>
      </c>
      <c r="C252" t="s">
        <v>53</v>
      </c>
      <c r="D252" s="21" t="s">
        <v>223</v>
      </c>
      <c r="E252" s="17" t="s">
        <v>223</v>
      </c>
      <c r="F252" s="17" t="s">
        <v>223</v>
      </c>
      <c r="G252" s="17" t="s">
        <v>223</v>
      </c>
      <c r="H252" s="17"/>
      <c r="I252" s="17">
        <v>2</v>
      </c>
      <c r="J252" s="17" t="s">
        <v>222</v>
      </c>
      <c r="K252" s="17" t="s">
        <v>222</v>
      </c>
    </row>
    <row r="253" spans="1:11" ht="12.75">
      <c r="A253">
        <v>186</v>
      </c>
      <c r="B253" t="s">
        <v>144</v>
      </c>
      <c r="C253" t="s">
        <v>943</v>
      </c>
      <c r="D253" s="19" t="s">
        <v>223</v>
      </c>
      <c r="E253" s="15" t="s">
        <v>223</v>
      </c>
      <c r="F253" s="15" t="s">
        <v>223</v>
      </c>
      <c r="G253" s="15" t="s">
        <v>223</v>
      </c>
      <c r="I253" s="15">
        <v>1</v>
      </c>
      <c r="J253" s="15" t="s">
        <v>222</v>
      </c>
      <c r="K253" s="15" t="s">
        <v>222</v>
      </c>
    </row>
    <row r="254" spans="1:11" ht="12.75">
      <c r="A254">
        <v>187</v>
      </c>
      <c r="B254" t="s">
        <v>144</v>
      </c>
      <c r="C254" t="s">
        <v>997</v>
      </c>
      <c r="D254" s="19" t="s">
        <v>223</v>
      </c>
      <c r="E254" s="15" t="s">
        <v>223</v>
      </c>
      <c r="F254" s="15" t="s">
        <v>223</v>
      </c>
      <c r="G254" s="15" t="s">
        <v>223</v>
      </c>
      <c r="I254" s="15">
        <v>5</v>
      </c>
      <c r="J254" s="15" t="s">
        <v>222</v>
      </c>
      <c r="K254" s="15" t="s">
        <v>222</v>
      </c>
    </row>
    <row r="255" spans="1:11" ht="12.75">
      <c r="A255">
        <v>188</v>
      </c>
      <c r="B255" t="s">
        <v>144</v>
      </c>
      <c r="C255" t="s">
        <v>1037</v>
      </c>
      <c r="D255" s="19" t="s">
        <v>223</v>
      </c>
      <c r="E255" s="15" t="s">
        <v>223</v>
      </c>
      <c r="F255" s="15" t="s">
        <v>223</v>
      </c>
      <c r="G255" s="15" t="s">
        <v>223</v>
      </c>
      <c r="I255" s="15">
        <v>11</v>
      </c>
      <c r="J255" s="15" t="s">
        <v>222</v>
      </c>
      <c r="K255" s="15" t="s">
        <v>222</v>
      </c>
    </row>
    <row r="256" spans="1:11" ht="12.75">
      <c r="A256">
        <v>189</v>
      </c>
      <c r="B256" t="s">
        <v>144</v>
      </c>
      <c r="C256" t="s">
        <v>1127</v>
      </c>
      <c r="D256" s="21" t="s">
        <v>223</v>
      </c>
      <c r="E256" s="17" t="s">
        <v>223</v>
      </c>
      <c r="F256" s="17" t="s">
        <v>223</v>
      </c>
      <c r="G256" s="17" t="s">
        <v>223</v>
      </c>
      <c r="H256" s="17"/>
      <c r="I256" s="17">
        <v>11</v>
      </c>
      <c r="J256" s="17" t="s">
        <v>222</v>
      </c>
      <c r="K256" s="17" t="s">
        <v>222</v>
      </c>
    </row>
    <row r="257" spans="3:11" ht="12.75">
      <c r="C257" t="s">
        <v>683</v>
      </c>
      <c r="D257" s="21" t="s">
        <v>231</v>
      </c>
      <c r="E257" s="17">
        <v>8</v>
      </c>
      <c r="F257" s="17">
        <v>8</v>
      </c>
      <c r="G257" s="17">
        <v>8</v>
      </c>
      <c r="H257" s="17">
        <v>0</v>
      </c>
      <c r="I257" s="17">
        <f>SUM(I249:I256)</f>
        <v>48</v>
      </c>
      <c r="J257" s="17">
        <v>8</v>
      </c>
      <c r="K257" s="17">
        <v>7</v>
      </c>
    </row>
    <row r="258" spans="4:11" ht="12.75">
      <c r="D258" s="21"/>
      <c r="E258" s="17"/>
      <c r="F258" s="17"/>
      <c r="G258" s="17"/>
      <c r="H258" s="17"/>
      <c r="I258" s="17"/>
      <c r="J258" s="17"/>
      <c r="K258" s="17"/>
    </row>
    <row r="259" spans="1:11" ht="12.75">
      <c r="A259" t="s">
        <v>118</v>
      </c>
      <c r="D259" s="21"/>
      <c r="E259" s="17"/>
      <c r="F259" s="17"/>
      <c r="G259" s="17"/>
      <c r="H259" s="17"/>
      <c r="I259" s="17"/>
      <c r="J259" s="17"/>
      <c r="K259" s="17"/>
    </row>
    <row r="260" spans="1:11" ht="12.75">
      <c r="A260">
        <v>190</v>
      </c>
      <c r="C260" t="s">
        <v>848</v>
      </c>
      <c r="D260" s="19" t="s">
        <v>223</v>
      </c>
      <c r="E260" s="15" t="s">
        <v>223</v>
      </c>
      <c r="F260" s="15" t="s">
        <v>223</v>
      </c>
      <c r="G260" s="15" t="s">
        <v>223</v>
      </c>
      <c r="I260" s="15">
        <v>72</v>
      </c>
      <c r="J260" s="15" t="s">
        <v>222</v>
      </c>
      <c r="K260" s="15" t="s">
        <v>222</v>
      </c>
    </row>
    <row r="261" spans="1:11" ht="12.75">
      <c r="A261">
        <v>191</v>
      </c>
      <c r="C261" t="s">
        <v>923</v>
      </c>
      <c r="D261" s="19" t="s">
        <v>223</v>
      </c>
      <c r="E261" s="15" t="s">
        <v>223</v>
      </c>
      <c r="F261" s="15" t="s">
        <v>223</v>
      </c>
      <c r="G261" s="15" t="s">
        <v>223</v>
      </c>
      <c r="I261" s="15">
        <v>12</v>
      </c>
      <c r="J261" s="15" t="s">
        <v>222</v>
      </c>
      <c r="K261" s="15" t="s">
        <v>222</v>
      </c>
    </row>
    <row r="262" spans="1:11" ht="12.75">
      <c r="A262">
        <v>192</v>
      </c>
      <c r="C262" t="s">
        <v>1005</v>
      </c>
      <c r="E262" s="15" t="s">
        <v>223</v>
      </c>
      <c r="F262" s="15" t="s">
        <v>223</v>
      </c>
      <c r="G262" s="15" t="s">
        <v>223</v>
      </c>
      <c r="I262" s="15">
        <v>1</v>
      </c>
      <c r="J262" s="15" t="s">
        <v>222</v>
      </c>
      <c r="K262" s="15" t="s">
        <v>222</v>
      </c>
    </row>
    <row r="263" spans="3:11" ht="12.75">
      <c r="C263" t="s">
        <v>684</v>
      </c>
      <c r="D263" s="19" t="s">
        <v>232</v>
      </c>
      <c r="E263" s="15">
        <v>3</v>
      </c>
      <c r="F263" s="15">
        <v>3</v>
      </c>
      <c r="G263" s="15">
        <v>3</v>
      </c>
      <c r="H263" s="15">
        <v>0</v>
      </c>
      <c r="I263" s="15">
        <f>SUM(I260:I262)</f>
        <v>85</v>
      </c>
      <c r="J263" s="15">
        <v>3</v>
      </c>
      <c r="K263" s="15">
        <v>3</v>
      </c>
    </row>
    <row r="265" ht="12.75">
      <c r="A265" t="s">
        <v>92</v>
      </c>
    </row>
    <row r="266" spans="1:11" ht="12.75">
      <c r="A266">
        <v>193</v>
      </c>
      <c r="B266" t="s">
        <v>143</v>
      </c>
      <c r="C266" t="s">
        <v>849</v>
      </c>
      <c r="D266" s="19" t="s">
        <v>223</v>
      </c>
      <c r="E266" s="15" t="s">
        <v>223</v>
      </c>
      <c r="F266" s="15" t="s">
        <v>223</v>
      </c>
      <c r="G266" s="15" t="s">
        <v>223</v>
      </c>
      <c r="H266" s="15" t="s">
        <v>223</v>
      </c>
      <c r="I266" s="15">
        <v>1</v>
      </c>
      <c r="J266" s="15" t="s">
        <v>222</v>
      </c>
      <c r="K266" s="15" t="s">
        <v>222</v>
      </c>
    </row>
    <row r="267" spans="1:11" ht="12.75">
      <c r="A267">
        <v>194</v>
      </c>
      <c r="B267" t="s">
        <v>144</v>
      </c>
      <c r="C267" t="s">
        <v>752</v>
      </c>
      <c r="E267" s="15" t="s">
        <v>223</v>
      </c>
      <c r="F267" s="15" t="s">
        <v>223</v>
      </c>
      <c r="G267" s="15" t="s">
        <v>223</v>
      </c>
      <c r="I267" s="15">
        <v>10</v>
      </c>
      <c r="J267" s="15" t="s">
        <v>222</v>
      </c>
      <c r="K267" s="15" t="s">
        <v>222</v>
      </c>
    </row>
    <row r="268" spans="1:11" ht="12.75">
      <c r="A268">
        <v>195</v>
      </c>
      <c r="B268" t="s">
        <v>144</v>
      </c>
      <c r="C268" t="s">
        <v>882</v>
      </c>
      <c r="E268" s="15" t="s">
        <v>223</v>
      </c>
      <c r="G268" s="15" t="s">
        <v>223</v>
      </c>
      <c r="I268" s="15">
        <v>2</v>
      </c>
      <c r="J268" s="15" t="s">
        <v>222</v>
      </c>
      <c r="K268" s="15" t="s">
        <v>222</v>
      </c>
    </row>
    <row r="269" spans="1:11" ht="12.75">
      <c r="A269">
        <v>196</v>
      </c>
      <c r="B269" t="s">
        <v>144</v>
      </c>
      <c r="C269" t="s">
        <v>829</v>
      </c>
      <c r="E269" s="15" t="s">
        <v>223</v>
      </c>
      <c r="G269" s="15" t="s">
        <v>223</v>
      </c>
      <c r="I269" s="15">
        <v>4</v>
      </c>
      <c r="J269" s="15" t="s">
        <v>222</v>
      </c>
      <c r="K269" s="15" t="s">
        <v>222</v>
      </c>
    </row>
    <row r="270" spans="1:11" ht="12.75">
      <c r="A270">
        <v>197</v>
      </c>
      <c r="B270" t="s">
        <v>144</v>
      </c>
      <c r="C270" t="s">
        <v>847</v>
      </c>
      <c r="D270" s="21" t="s">
        <v>223</v>
      </c>
      <c r="E270" s="17" t="s">
        <v>223</v>
      </c>
      <c r="F270" s="17"/>
      <c r="G270" s="17" t="s">
        <v>223</v>
      </c>
      <c r="H270" s="17"/>
      <c r="I270" s="17">
        <v>5</v>
      </c>
      <c r="J270" s="17" t="s">
        <v>222</v>
      </c>
      <c r="K270" s="17" t="s">
        <v>222</v>
      </c>
    </row>
    <row r="271" spans="1:11" ht="12.75">
      <c r="A271">
        <v>198</v>
      </c>
      <c r="B271" t="s">
        <v>144</v>
      </c>
      <c r="C271" t="s">
        <v>902</v>
      </c>
      <c r="D271" s="21"/>
      <c r="E271" s="17" t="s">
        <v>223</v>
      </c>
      <c r="F271" s="17" t="s">
        <v>223</v>
      </c>
      <c r="G271" s="17" t="s">
        <v>223</v>
      </c>
      <c r="H271" s="17"/>
      <c r="I271" s="17">
        <v>2</v>
      </c>
      <c r="J271" s="17" t="s">
        <v>222</v>
      </c>
      <c r="K271" s="17" t="s">
        <v>222</v>
      </c>
    </row>
    <row r="272" spans="1:11" ht="12.75">
      <c r="A272">
        <v>199</v>
      </c>
      <c r="B272" t="s">
        <v>144</v>
      </c>
      <c r="C272" t="s">
        <v>916</v>
      </c>
      <c r="D272" s="19" t="s">
        <v>223</v>
      </c>
      <c r="E272" s="15" t="s">
        <v>223</v>
      </c>
      <c r="F272" s="15" t="s">
        <v>223</v>
      </c>
      <c r="G272" s="15" t="s">
        <v>223</v>
      </c>
      <c r="H272" s="15" t="s">
        <v>223</v>
      </c>
      <c r="I272" s="15">
        <v>10</v>
      </c>
      <c r="J272" s="15" t="s">
        <v>222</v>
      </c>
      <c r="K272" s="15" t="s">
        <v>222</v>
      </c>
    </row>
    <row r="273" spans="1:11" ht="12.75">
      <c r="A273">
        <v>200</v>
      </c>
      <c r="B273" t="s">
        <v>144</v>
      </c>
      <c r="C273" t="s">
        <v>919</v>
      </c>
      <c r="E273" s="15" t="s">
        <v>223</v>
      </c>
      <c r="F273" s="15" t="s">
        <v>223</v>
      </c>
      <c r="G273" s="15" t="s">
        <v>223</v>
      </c>
      <c r="I273" s="15">
        <v>6</v>
      </c>
      <c r="J273" s="15" t="s">
        <v>222</v>
      </c>
      <c r="K273" s="15" t="s">
        <v>222</v>
      </c>
    </row>
    <row r="274" spans="1:11" ht="12.75">
      <c r="A274">
        <v>201</v>
      </c>
      <c r="B274" t="s">
        <v>144</v>
      </c>
      <c r="C274" t="s">
        <v>935</v>
      </c>
      <c r="E274" s="15" t="s">
        <v>223</v>
      </c>
      <c r="F274" s="15" t="s">
        <v>223</v>
      </c>
      <c r="G274" s="15" t="s">
        <v>223</v>
      </c>
      <c r="I274" s="15">
        <v>5</v>
      </c>
      <c r="J274" s="15" t="s">
        <v>222</v>
      </c>
      <c r="K274" s="15" t="s">
        <v>222</v>
      </c>
    </row>
    <row r="275" spans="1:11" ht="12.75">
      <c r="A275">
        <v>202</v>
      </c>
      <c r="B275" t="s">
        <v>144</v>
      </c>
      <c r="C275" t="s">
        <v>957</v>
      </c>
      <c r="D275" s="21" t="s">
        <v>223</v>
      </c>
      <c r="E275" s="17" t="s">
        <v>223</v>
      </c>
      <c r="F275" s="17" t="s">
        <v>223</v>
      </c>
      <c r="G275" s="17" t="s">
        <v>223</v>
      </c>
      <c r="H275" s="17"/>
      <c r="I275" s="17">
        <v>8</v>
      </c>
      <c r="J275" s="17" t="s">
        <v>222</v>
      </c>
      <c r="K275" s="17" t="s">
        <v>222</v>
      </c>
    </row>
    <row r="276" spans="1:11" ht="12.75">
      <c r="A276">
        <v>203</v>
      </c>
      <c r="B276" t="s">
        <v>144</v>
      </c>
      <c r="C276" t="s">
        <v>985</v>
      </c>
      <c r="D276" s="19" t="s">
        <v>223</v>
      </c>
      <c r="E276" s="15" t="s">
        <v>223</v>
      </c>
      <c r="F276" s="15" t="s">
        <v>223</v>
      </c>
      <c r="G276" s="15" t="s">
        <v>223</v>
      </c>
      <c r="I276" s="15">
        <v>20</v>
      </c>
      <c r="J276" s="15" t="s">
        <v>222</v>
      </c>
      <c r="K276" s="15" t="s">
        <v>222</v>
      </c>
    </row>
    <row r="277" spans="1:11" ht="12.75">
      <c r="A277">
        <v>204</v>
      </c>
      <c r="B277" t="s">
        <v>144</v>
      </c>
      <c r="C277" t="s">
        <v>989</v>
      </c>
      <c r="D277" s="21"/>
      <c r="E277" s="17" t="s">
        <v>223</v>
      </c>
      <c r="F277" s="17"/>
      <c r="G277" s="17" t="s">
        <v>223</v>
      </c>
      <c r="H277" s="17"/>
      <c r="I277" s="17">
        <v>3</v>
      </c>
      <c r="J277" s="17" t="s">
        <v>222</v>
      </c>
      <c r="K277" s="17" t="s">
        <v>222</v>
      </c>
    </row>
    <row r="278" spans="1:11" ht="12.75">
      <c r="A278">
        <v>205</v>
      </c>
      <c r="B278" t="s">
        <v>144</v>
      </c>
      <c r="C278" t="s">
        <v>998</v>
      </c>
      <c r="D278" s="21"/>
      <c r="E278" s="17" t="s">
        <v>223</v>
      </c>
      <c r="F278" s="17" t="s">
        <v>223</v>
      </c>
      <c r="G278" s="17" t="s">
        <v>223</v>
      </c>
      <c r="H278" s="17"/>
      <c r="I278" s="17">
        <v>6</v>
      </c>
      <c r="J278" s="17" t="s">
        <v>222</v>
      </c>
      <c r="K278" s="17" t="s">
        <v>222</v>
      </c>
    </row>
    <row r="279" spans="1:11" ht="12.75">
      <c r="A279">
        <v>206</v>
      </c>
      <c r="B279" t="s">
        <v>144</v>
      </c>
      <c r="C279" t="s">
        <v>1000</v>
      </c>
      <c r="E279" s="15" t="s">
        <v>223</v>
      </c>
      <c r="F279" s="15" t="s">
        <v>223</v>
      </c>
      <c r="G279" s="15" t="s">
        <v>223</v>
      </c>
      <c r="I279" s="15">
        <v>13</v>
      </c>
      <c r="J279" s="15" t="s">
        <v>222</v>
      </c>
      <c r="K279" s="15" t="s">
        <v>222</v>
      </c>
    </row>
    <row r="280" spans="1:11" ht="12.75">
      <c r="A280">
        <v>207</v>
      </c>
      <c r="B280" t="s">
        <v>144</v>
      </c>
      <c r="C280" t="s">
        <v>1004</v>
      </c>
      <c r="E280" s="15" t="s">
        <v>223</v>
      </c>
      <c r="F280" s="15" t="s">
        <v>223</v>
      </c>
      <c r="G280" s="15" t="s">
        <v>223</v>
      </c>
      <c r="I280" s="15">
        <v>5</v>
      </c>
      <c r="J280" s="15" t="s">
        <v>222</v>
      </c>
      <c r="K280" s="15" t="s">
        <v>222</v>
      </c>
    </row>
    <row r="281" spans="1:11" ht="12.75">
      <c r="A281">
        <v>208</v>
      </c>
      <c r="B281" t="s">
        <v>144</v>
      </c>
      <c r="C281" t="s">
        <v>1042</v>
      </c>
      <c r="D281" s="19" t="s">
        <v>223</v>
      </c>
      <c r="E281" s="15" t="s">
        <v>223</v>
      </c>
      <c r="G281" s="15" t="s">
        <v>223</v>
      </c>
      <c r="I281" s="15">
        <v>3</v>
      </c>
      <c r="J281" s="15" t="s">
        <v>222</v>
      </c>
      <c r="K281" s="15" t="s">
        <v>222</v>
      </c>
    </row>
    <row r="282" spans="1:11" ht="12.75">
      <c r="A282">
        <v>209</v>
      </c>
      <c r="B282" t="s">
        <v>144</v>
      </c>
      <c r="C282" t="s">
        <v>1052</v>
      </c>
      <c r="E282" s="15" t="s">
        <v>223</v>
      </c>
      <c r="F282" s="15" t="s">
        <v>223</v>
      </c>
      <c r="G282" s="15" t="s">
        <v>223</v>
      </c>
      <c r="I282" s="15">
        <v>3</v>
      </c>
      <c r="J282" s="15" t="s">
        <v>222</v>
      </c>
      <c r="K282" s="15" t="s">
        <v>222</v>
      </c>
    </row>
    <row r="283" spans="1:11" ht="12.75">
      <c r="A283">
        <v>210</v>
      </c>
      <c r="B283" t="s">
        <v>144</v>
      </c>
      <c r="C283" t="s">
        <v>1086</v>
      </c>
      <c r="D283" s="21"/>
      <c r="E283" s="17"/>
      <c r="F283" s="17"/>
      <c r="G283" s="17" t="s">
        <v>223</v>
      </c>
      <c r="H283" s="17"/>
      <c r="I283" s="17">
        <v>3</v>
      </c>
      <c r="J283" s="17" t="s">
        <v>222</v>
      </c>
      <c r="K283" s="17" t="s">
        <v>222</v>
      </c>
    </row>
    <row r="284" spans="1:11" ht="12.75">
      <c r="A284">
        <v>211</v>
      </c>
      <c r="B284" t="s">
        <v>144</v>
      </c>
      <c r="C284" t="s">
        <v>1091</v>
      </c>
      <c r="E284" s="15" t="s">
        <v>223</v>
      </c>
      <c r="F284" s="15" t="s">
        <v>223</v>
      </c>
      <c r="G284" s="15" t="s">
        <v>223</v>
      </c>
      <c r="I284" s="15">
        <v>7</v>
      </c>
      <c r="J284" s="15" t="s">
        <v>222</v>
      </c>
      <c r="K284" s="15" t="s">
        <v>222</v>
      </c>
    </row>
    <row r="285" spans="1:11" ht="12.75">
      <c r="A285">
        <v>212</v>
      </c>
      <c r="B285" t="s">
        <v>144</v>
      </c>
      <c r="C285" t="s">
        <v>1099</v>
      </c>
      <c r="E285" s="15" t="s">
        <v>223</v>
      </c>
      <c r="G285" s="15" t="s">
        <v>223</v>
      </c>
      <c r="I285" s="15">
        <v>5</v>
      </c>
      <c r="J285" s="15" t="s">
        <v>222</v>
      </c>
      <c r="K285" s="15" t="s">
        <v>222</v>
      </c>
    </row>
    <row r="286" spans="1:11" ht="12.75">
      <c r="A286">
        <v>213</v>
      </c>
      <c r="B286" t="s">
        <v>144</v>
      </c>
      <c r="C286" t="s">
        <v>1100</v>
      </c>
      <c r="D286" s="19" t="s">
        <v>223</v>
      </c>
      <c r="E286" s="15" t="s">
        <v>223</v>
      </c>
      <c r="F286" s="15" t="s">
        <v>223</v>
      </c>
      <c r="G286" s="15" t="s">
        <v>223</v>
      </c>
      <c r="I286" s="15">
        <v>14</v>
      </c>
      <c r="J286" s="15" t="s">
        <v>222</v>
      </c>
      <c r="K286" s="15" t="s">
        <v>222</v>
      </c>
    </row>
    <row r="287" spans="1:11" ht="12.75">
      <c r="A287">
        <v>214</v>
      </c>
      <c r="B287" t="s">
        <v>144</v>
      </c>
      <c r="C287" t="s">
        <v>1123</v>
      </c>
      <c r="E287" s="15" t="s">
        <v>223</v>
      </c>
      <c r="G287" s="15" t="s">
        <v>223</v>
      </c>
      <c r="I287" s="15">
        <v>3</v>
      </c>
      <c r="J287" s="15" t="s">
        <v>222</v>
      </c>
      <c r="K287" s="15" t="s">
        <v>222</v>
      </c>
    </row>
    <row r="288" spans="1:11" ht="12.75">
      <c r="A288">
        <v>215</v>
      </c>
      <c r="B288" t="s">
        <v>144</v>
      </c>
      <c r="C288" t="s">
        <v>4</v>
      </c>
      <c r="D288" s="19" t="s">
        <v>223</v>
      </c>
      <c r="E288" s="15" t="s">
        <v>223</v>
      </c>
      <c r="F288" s="15" t="s">
        <v>223</v>
      </c>
      <c r="G288" s="15" t="s">
        <v>223</v>
      </c>
      <c r="I288" s="15">
        <v>14</v>
      </c>
      <c r="J288" s="15" t="s">
        <v>222</v>
      </c>
      <c r="K288" s="15" t="s">
        <v>222</v>
      </c>
    </row>
    <row r="289" spans="1:11" ht="12.75">
      <c r="A289">
        <v>216</v>
      </c>
      <c r="B289" t="s">
        <v>144</v>
      </c>
      <c r="C289" t="s">
        <v>11</v>
      </c>
      <c r="E289" s="15" t="s">
        <v>223</v>
      </c>
      <c r="F289" s="15" t="s">
        <v>223</v>
      </c>
      <c r="G289" s="15" t="s">
        <v>223</v>
      </c>
      <c r="I289" s="15">
        <v>6</v>
      </c>
      <c r="J289" s="15" t="s">
        <v>222</v>
      </c>
      <c r="K289" s="15" t="s">
        <v>222</v>
      </c>
    </row>
    <row r="290" spans="1:11" ht="12.75">
      <c r="A290">
        <v>217</v>
      </c>
      <c r="B290" t="s">
        <v>144</v>
      </c>
      <c r="C290" t="s">
        <v>17</v>
      </c>
      <c r="D290" s="21"/>
      <c r="E290" s="17" t="s">
        <v>223</v>
      </c>
      <c r="F290" s="17"/>
      <c r="G290" s="17" t="s">
        <v>223</v>
      </c>
      <c r="H290" s="17"/>
      <c r="I290" s="17">
        <v>6</v>
      </c>
      <c r="J290" s="17" t="s">
        <v>222</v>
      </c>
      <c r="K290" s="17" t="s">
        <v>222</v>
      </c>
    </row>
    <row r="291" spans="1:11" ht="12.75">
      <c r="A291">
        <v>218</v>
      </c>
      <c r="B291" t="s">
        <v>144</v>
      </c>
      <c r="C291" t="s">
        <v>368</v>
      </c>
      <c r="D291" s="21"/>
      <c r="E291" s="17" t="s">
        <v>223</v>
      </c>
      <c r="F291" s="17" t="s">
        <v>223</v>
      </c>
      <c r="G291" s="17" t="s">
        <v>223</v>
      </c>
      <c r="H291" s="17"/>
      <c r="I291" s="17">
        <v>25</v>
      </c>
      <c r="J291" s="17" t="s">
        <v>222</v>
      </c>
      <c r="K291" s="17" t="s">
        <v>222</v>
      </c>
    </row>
    <row r="292" spans="1:11" ht="12.75">
      <c r="A292">
        <v>219</v>
      </c>
      <c r="B292" t="s">
        <v>144</v>
      </c>
      <c r="C292" t="s">
        <v>70</v>
      </c>
      <c r="E292" s="15" t="s">
        <v>223</v>
      </c>
      <c r="G292" s="15" t="s">
        <v>223</v>
      </c>
      <c r="I292" s="15">
        <v>10</v>
      </c>
      <c r="J292" s="15" t="s">
        <v>222</v>
      </c>
      <c r="K292" s="15" t="s">
        <v>222</v>
      </c>
    </row>
    <row r="293" spans="3:11" ht="12.75">
      <c r="C293" t="s">
        <v>685</v>
      </c>
      <c r="D293" s="19">
        <v>8</v>
      </c>
      <c r="E293" s="15">
        <v>26</v>
      </c>
      <c r="F293" s="15">
        <v>17</v>
      </c>
      <c r="G293" s="15">
        <v>27</v>
      </c>
      <c r="H293" s="15">
        <v>2</v>
      </c>
      <c r="I293" s="15">
        <v>199</v>
      </c>
      <c r="J293" s="15">
        <v>27</v>
      </c>
      <c r="K293" s="15">
        <v>27</v>
      </c>
    </row>
    <row r="295" ht="12.75">
      <c r="A295" t="s">
        <v>131</v>
      </c>
    </row>
    <row r="296" spans="1:11" ht="12.75">
      <c r="A296">
        <v>220</v>
      </c>
      <c r="C296" t="s">
        <v>946</v>
      </c>
      <c r="E296" s="15" t="s">
        <v>223</v>
      </c>
      <c r="F296" s="15" t="s">
        <v>223</v>
      </c>
      <c r="G296" s="15" t="s">
        <v>223</v>
      </c>
      <c r="I296" s="15">
        <v>4</v>
      </c>
      <c r="J296" s="15" t="s">
        <v>222</v>
      </c>
      <c r="K296" s="15" t="s">
        <v>222</v>
      </c>
    </row>
    <row r="297" spans="1:11" ht="12.75">
      <c r="A297">
        <v>221</v>
      </c>
      <c r="C297" t="s">
        <v>1098</v>
      </c>
      <c r="D297" s="19" t="s">
        <v>223</v>
      </c>
      <c r="E297" s="15" t="s">
        <v>223</v>
      </c>
      <c r="F297" s="15" t="s">
        <v>223</v>
      </c>
      <c r="G297" s="15" t="s">
        <v>223</v>
      </c>
      <c r="H297" s="15" t="s">
        <v>223</v>
      </c>
      <c r="I297" s="15">
        <v>2</v>
      </c>
      <c r="J297" s="15" t="s">
        <v>222</v>
      </c>
      <c r="K297" s="15" t="s">
        <v>222</v>
      </c>
    </row>
    <row r="298" spans="1:11" ht="12.75">
      <c r="A298">
        <v>222</v>
      </c>
      <c r="C298" t="s">
        <v>1107</v>
      </c>
      <c r="E298" s="15" t="s">
        <v>223</v>
      </c>
      <c r="F298" s="15" t="s">
        <v>223</v>
      </c>
      <c r="G298" s="15" t="s">
        <v>223</v>
      </c>
      <c r="H298" s="15" t="s">
        <v>223</v>
      </c>
      <c r="I298" s="15">
        <v>14</v>
      </c>
      <c r="J298" s="15" t="s">
        <v>222</v>
      </c>
      <c r="K298" s="15" t="s">
        <v>222</v>
      </c>
    </row>
    <row r="299" spans="1:11" ht="12.75">
      <c r="A299">
        <v>223</v>
      </c>
      <c r="C299" t="s">
        <v>60</v>
      </c>
      <c r="I299" s="15">
        <v>1</v>
      </c>
      <c r="J299" s="15" t="s">
        <v>222</v>
      </c>
      <c r="K299" s="15" t="s">
        <v>222</v>
      </c>
    </row>
    <row r="300" spans="3:11" ht="12.75">
      <c r="C300" t="s">
        <v>686</v>
      </c>
      <c r="D300" s="19" t="s">
        <v>731</v>
      </c>
      <c r="E300" s="15">
        <v>3</v>
      </c>
      <c r="F300" s="15">
        <v>3</v>
      </c>
      <c r="G300" s="15">
        <v>3</v>
      </c>
      <c r="H300" s="15">
        <v>2</v>
      </c>
      <c r="I300" s="15">
        <f>SUM(I296:I299)</f>
        <v>21</v>
      </c>
      <c r="J300" s="15">
        <v>4</v>
      </c>
      <c r="K300" s="15">
        <v>4</v>
      </c>
    </row>
    <row r="302" ht="12.75">
      <c r="A302" t="s">
        <v>81</v>
      </c>
    </row>
    <row r="303" spans="1:11" ht="12.75">
      <c r="A303">
        <v>224</v>
      </c>
      <c r="C303" t="s">
        <v>738</v>
      </c>
      <c r="I303" s="15">
        <v>4</v>
      </c>
      <c r="J303" s="15" t="s">
        <v>222</v>
      </c>
      <c r="K303" s="15" t="s">
        <v>222</v>
      </c>
    </row>
    <row r="304" spans="1:11" ht="12.75">
      <c r="A304">
        <v>225</v>
      </c>
      <c r="C304" t="s">
        <v>838</v>
      </c>
      <c r="E304" s="15" t="s">
        <v>223</v>
      </c>
      <c r="F304" s="15" t="s">
        <v>223</v>
      </c>
      <c r="G304" s="15" t="s">
        <v>223</v>
      </c>
      <c r="H304" s="15" t="s">
        <v>223</v>
      </c>
      <c r="I304" s="15">
        <v>9</v>
      </c>
      <c r="J304" s="15" t="s">
        <v>222</v>
      </c>
      <c r="K304" s="15" t="s">
        <v>222</v>
      </c>
    </row>
    <row r="305" spans="1:11" ht="12.75">
      <c r="A305">
        <v>226</v>
      </c>
      <c r="C305" t="s">
        <v>872</v>
      </c>
      <c r="D305" s="21" t="s">
        <v>223</v>
      </c>
      <c r="E305" s="17" t="s">
        <v>223</v>
      </c>
      <c r="F305" s="17" t="s">
        <v>223</v>
      </c>
      <c r="G305" s="17" t="s">
        <v>223</v>
      </c>
      <c r="H305" s="17" t="s">
        <v>223</v>
      </c>
      <c r="I305" s="17">
        <v>44</v>
      </c>
      <c r="J305" s="17" t="s">
        <v>222</v>
      </c>
      <c r="K305" s="17" t="s">
        <v>222</v>
      </c>
    </row>
    <row r="306" spans="1:11" ht="12.75">
      <c r="A306">
        <v>227</v>
      </c>
      <c r="C306" t="s">
        <v>995</v>
      </c>
      <c r="D306" s="19" t="s">
        <v>223</v>
      </c>
      <c r="E306" s="15" t="s">
        <v>223</v>
      </c>
      <c r="F306" s="15" t="s">
        <v>223</v>
      </c>
      <c r="G306" s="15" t="s">
        <v>223</v>
      </c>
      <c r="I306" s="15">
        <v>5</v>
      </c>
      <c r="J306" s="15" t="s">
        <v>222</v>
      </c>
      <c r="K306" s="15" t="s">
        <v>222</v>
      </c>
    </row>
    <row r="307" spans="1:11" ht="12.75">
      <c r="A307">
        <v>228</v>
      </c>
      <c r="C307" t="s">
        <v>369</v>
      </c>
      <c r="E307" s="15" t="s">
        <v>223</v>
      </c>
      <c r="F307" s="15" t="s">
        <v>223</v>
      </c>
      <c r="I307" s="15">
        <v>0</v>
      </c>
      <c r="J307" s="15" t="s">
        <v>222</v>
      </c>
      <c r="K307" s="15" t="s">
        <v>222</v>
      </c>
    </row>
    <row r="308" spans="1:11" ht="12.75">
      <c r="A308">
        <v>229</v>
      </c>
      <c r="C308" t="s">
        <v>28</v>
      </c>
      <c r="D308" s="21" t="s">
        <v>223</v>
      </c>
      <c r="E308" s="17" t="s">
        <v>223</v>
      </c>
      <c r="F308" s="17" t="s">
        <v>223</v>
      </c>
      <c r="G308" s="17" t="s">
        <v>223</v>
      </c>
      <c r="H308" s="17"/>
      <c r="I308" s="17">
        <v>4</v>
      </c>
      <c r="J308" s="17" t="s">
        <v>222</v>
      </c>
      <c r="K308" s="17" t="s">
        <v>222</v>
      </c>
    </row>
    <row r="309" spans="1:11" ht="12.75">
      <c r="A309">
        <v>230</v>
      </c>
      <c r="C309" t="s">
        <v>45</v>
      </c>
      <c r="F309" s="15" t="s">
        <v>223</v>
      </c>
      <c r="I309" s="15">
        <v>2</v>
      </c>
      <c r="J309" s="15" t="s">
        <v>222</v>
      </c>
      <c r="K309" s="15" t="s">
        <v>222</v>
      </c>
    </row>
    <row r="310" spans="3:11" ht="12.75">
      <c r="C310" t="s">
        <v>687</v>
      </c>
      <c r="D310" s="19" t="s">
        <v>227</v>
      </c>
      <c r="E310" s="15">
        <v>5</v>
      </c>
      <c r="F310" s="15">
        <v>6</v>
      </c>
      <c r="G310" s="15">
        <v>4</v>
      </c>
      <c r="H310" s="15">
        <v>2</v>
      </c>
      <c r="I310" s="15">
        <f>SUM(I303:I309)</f>
        <v>68</v>
      </c>
      <c r="J310" s="15">
        <v>7</v>
      </c>
      <c r="K310" s="15">
        <v>7</v>
      </c>
    </row>
    <row r="312" ht="12.75">
      <c r="A312" t="s">
        <v>109</v>
      </c>
    </row>
    <row r="313" spans="1:10" ht="12.75">
      <c r="A313">
        <v>231</v>
      </c>
      <c r="C313" t="s">
        <v>795</v>
      </c>
      <c r="E313" s="15" t="s">
        <v>223</v>
      </c>
      <c r="I313" s="15">
        <v>1</v>
      </c>
      <c r="J313" s="15" t="s">
        <v>222</v>
      </c>
    </row>
    <row r="314" spans="1:11" ht="12.75">
      <c r="A314">
        <v>232</v>
      </c>
      <c r="C314" t="s">
        <v>808</v>
      </c>
      <c r="D314" s="19" t="s">
        <v>223</v>
      </c>
      <c r="I314" s="15">
        <v>3</v>
      </c>
      <c r="J314" s="15" t="s">
        <v>222</v>
      </c>
      <c r="K314" s="15" t="s">
        <v>222</v>
      </c>
    </row>
    <row r="315" spans="1:9" ht="12.75">
      <c r="A315">
        <v>233</v>
      </c>
      <c r="C315" t="s">
        <v>879</v>
      </c>
      <c r="I315" s="15">
        <v>0</v>
      </c>
    </row>
    <row r="316" spans="1:11" ht="12.75">
      <c r="A316">
        <v>234</v>
      </c>
      <c r="C316" t="s">
        <v>899</v>
      </c>
      <c r="I316" s="15">
        <v>2</v>
      </c>
      <c r="J316" s="15" t="s">
        <v>222</v>
      </c>
      <c r="K316" s="15" t="s">
        <v>222</v>
      </c>
    </row>
    <row r="317" spans="1:11" ht="12.75">
      <c r="A317">
        <v>235</v>
      </c>
      <c r="C317" t="s">
        <v>31</v>
      </c>
      <c r="D317" s="21"/>
      <c r="E317" s="17" t="s">
        <v>223</v>
      </c>
      <c r="F317" s="17" t="s">
        <v>223</v>
      </c>
      <c r="G317" s="17" t="s">
        <v>223</v>
      </c>
      <c r="H317" s="17"/>
      <c r="I317" s="17">
        <v>14</v>
      </c>
      <c r="J317" s="17" t="s">
        <v>222</v>
      </c>
      <c r="K317" s="17" t="s">
        <v>222</v>
      </c>
    </row>
    <row r="318" spans="3:11" ht="12.75">
      <c r="C318" t="s">
        <v>688</v>
      </c>
      <c r="D318" s="21" t="s">
        <v>731</v>
      </c>
      <c r="E318" s="17">
        <v>2</v>
      </c>
      <c r="F318" s="17">
        <v>1</v>
      </c>
      <c r="G318" s="17">
        <v>1</v>
      </c>
      <c r="H318" s="17">
        <v>0</v>
      </c>
      <c r="I318" s="17">
        <f>SUM(I313:I317)</f>
        <v>20</v>
      </c>
      <c r="J318" s="17">
        <v>4</v>
      </c>
      <c r="K318" s="17">
        <v>3</v>
      </c>
    </row>
    <row r="319" spans="4:11" ht="12.75">
      <c r="D319" s="21"/>
      <c r="E319" s="17"/>
      <c r="F319" s="17"/>
      <c r="G319" s="17"/>
      <c r="H319" s="17"/>
      <c r="I319" s="17"/>
      <c r="J319" s="17"/>
      <c r="K319" s="17"/>
    </row>
    <row r="320" spans="1:11" ht="12.75">
      <c r="A320" t="s">
        <v>134</v>
      </c>
      <c r="D320" s="21"/>
      <c r="E320" s="17"/>
      <c r="F320" s="17"/>
      <c r="G320" s="17"/>
      <c r="H320" s="17"/>
      <c r="I320" s="17"/>
      <c r="J320" s="17"/>
      <c r="K320" s="17"/>
    </row>
    <row r="321" spans="1:11" ht="12.75">
      <c r="A321">
        <v>236</v>
      </c>
      <c r="C321" t="s">
        <v>984</v>
      </c>
      <c r="D321" s="21"/>
      <c r="E321" s="17" t="s">
        <v>223</v>
      </c>
      <c r="F321" s="17" t="s">
        <v>223</v>
      </c>
      <c r="G321" s="17"/>
      <c r="H321" s="17"/>
      <c r="I321" s="17">
        <v>2</v>
      </c>
      <c r="J321" s="17" t="s">
        <v>222</v>
      </c>
      <c r="K321" s="17" t="s">
        <v>222</v>
      </c>
    </row>
    <row r="322" spans="1:11" ht="12.75">
      <c r="A322">
        <v>237</v>
      </c>
      <c r="C322" t="s">
        <v>1111</v>
      </c>
      <c r="E322" s="15" t="s">
        <v>223</v>
      </c>
      <c r="F322" s="15" t="s">
        <v>223</v>
      </c>
      <c r="I322" s="15">
        <v>3</v>
      </c>
      <c r="J322" s="15" t="s">
        <v>222</v>
      </c>
      <c r="K322" s="15" t="s">
        <v>222</v>
      </c>
    </row>
    <row r="323" spans="3:11" ht="12.75">
      <c r="C323" t="s">
        <v>689</v>
      </c>
      <c r="D323" s="19" t="s">
        <v>224</v>
      </c>
      <c r="E323" s="15">
        <v>2</v>
      </c>
      <c r="F323" s="15">
        <v>2</v>
      </c>
      <c r="G323" s="15">
        <v>0</v>
      </c>
      <c r="H323" s="15">
        <v>0</v>
      </c>
      <c r="I323" s="15">
        <f>SUM(I321:I322)</f>
        <v>5</v>
      </c>
      <c r="J323" s="15">
        <v>2</v>
      </c>
      <c r="K323" s="15">
        <v>2</v>
      </c>
    </row>
    <row r="325" ht="12.75">
      <c r="A325" t="s">
        <v>82</v>
      </c>
    </row>
    <row r="326" spans="1:11" ht="12.75">
      <c r="A326">
        <v>238</v>
      </c>
      <c r="B326" t="s">
        <v>143</v>
      </c>
      <c r="C326" t="s">
        <v>889</v>
      </c>
      <c r="E326" s="15" t="s">
        <v>223</v>
      </c>
      <c r="F326" s="15" t="s">
        <v>223</v>
      </c>
      <c r="G326" s="15" t="s">
        <v>223</v>
      </c>
      <c r="I326" s="15">
        <v>9</v>
      </c>
      <c r="J326" s="15" t="s">
        <v>222</v>
      </c>
      <c r="K326" s="15" t="s">
        <v>222</v>
      </c>
    </row>
    <row r="327" spans="1:11" ht="12.75">
      <c r="A327">
        <v>239</v>
      </c>
      <c r="B327" t="s">
        <v>144</v>
      </c>
      <c r="C327" t="s">
        <v>739</v>
      </c>
      <c r="E327" s="15" t="s">
        <v>223</v>
      </c>
      <c r="F327" s="15" t="s">
        <v>223</v>
      </c>
      <c r="G327" s="15" t="s">
        <v>223</v>
      </c>
      <c r="H327" s="15" t="s">
        <v>223</v>
      </c>
      <c r="I327" s="15">
        <v>6</v>
      </c>
      <c r="J327" s="15" t="s">
        <v>222</v>
      </c>
      <c r="K327" s="15" t="s">
        <v>222</v>
      </c>
    </row>
    <row r="328" spans="1:11" ht="12.75">
      <c r="A328">
        <v>240</v>
      </c>
      <c r="B328" t="s">
        <v>144</v>
      </c>
      <c r="C328" t="s">
        <v>840</v>
      </c>
      <c r="E328" s="15" t="s">
        <v>223</v>
      </c>
      <c r="F328" s="15" t="s">
        <v>223</v>
      </c>
      <c r="G328" s="15" t="s">
        <v>223</v>
      </c>
      <c r="I328" s="15">
        <v>16</v>
      </c>
      <c r="J328" s="15" t="s">
        <v>222</v>
      </c>
      <c r="K328" s="15" t="s">
        <v>222</v>
      </c>
    </row>
    <row r="329" spans="3:11" ht="12.75">
      <c r="C329" t="s">
        <v>690</v>
      </c>
      <c r="D329" s="19" t="s">
        <v>224</v>
      </c>
      <c r="E329" s="15">
        <v>3</v>
      </c>
      <c r="F329" s="15">
        <v>3</v>
      </c>
      <c r="G329" s="15">
        <v>3</v>
      </c>
      <c r="H329" s="15">
        <v>1</v>
      </c>
      <c r="I329" s="15">
        <f>SUM(I326:I328)</f>
        <v>31</v>
      </c>
      <c r="J329" s="15">
        <v>3</v>
      </c>
      <c r="K329" s="15">
        <v>3</v>
      </c>
    </row>
    <row r="331" ht="12.75">
      <c r="A331" t="s">
        <v>125</v>
      </c>
    </row>
    <row r="332" spans="1:11" ht="12.75">
      <c r="A332">
        <v>241</v>
      </c>
      <c r="C332" t="s">
        <v>895</v>
      </c>
      <c r="E332" s="15" t="s">
        <v>223</v>
      </c>
      <c r="F332" s="15" t="s">
        <v>223</v>
      </c>
      <c r="G332" s="15" t="s">
        <v>223</v>
      </c>
      <c r="I332" s="15">
        <v>10</v>
      </c>
      <c r="J332" s="15" t="s">
        <v>222</v>
      </c>
      <c r="K332" s="15" t="s">
        <v>222</v>
      </c>
    </row>
    <row r="333" spans="3:11" ht="12.75">
      <c r="C333" t="s">
        <v>691</v>
      </c>
      <c r="D333" s="19" t="s">
        <v>224</v>
      </c>
      <c r="E333" s="15">
        <v>1</v>
      </c>
      <c r="F333" s="15">
        <v>1</v>
      </c>
      <c r="G333" s="15">
        <v>1</v>
      </c>
      <c r="H333" s="15">
        <v>0</v>
      </c>
      <c r="I333" s="15">
        <f>SUM(I332)</f>
        <v>10</v>
      </c>
      <c r="J333" s="15">
        <v>1</v>
      </c>
      <c r="K333" s="15">
        <v>1</v>
      </c>
    </row>
    <row r="335" ht="12.75">
      <c r="A335" t="s">
        <v>123</v>
      </c>
    </row>
    <row r="336" spans="1:9" ht="12.75">
      <c r="A336">
        <v>242</v>
      </c>
      <c r="B336" t="s">
        <v>143</v>
      </c>
      <c r="C336" t="s">
        <v>907</v>
      </c>
      <c r="I336" s="15">
        <v>0</v>
      </c>
    </row>
    <row r="337" spans="1:11" ht="12.75">
      <c r="A337">
        <v>243</v>
      </c>
      <c r="B337" t="s">
        <v>144</v>
      </c>
      <c r="C337" t="s">
        <v>873</v>
      </c>
      <c r="D337" s="19" t="s">
        <v>223</v>
      </c>
      <c r="E337" s="15" t="s">
        <v>223</v>
      </c>
      <c r="F337" s="15" t="s">
        <v>223</v>
      </c>
      <c r="G337" s="15" t="s">
        <v>223</v>
      </c>
      <c r="H337" s="15" t="s">
        <v>223</v>
      </c>
      <c r="I337" s="15">
        <v>9</v>
      </c>
      <c r="J337" s="15" t="s">
        <v>222</v>
      </c>
      <c r="K337" s="15" t="s">
        <v>222</v>
      </c>
    </row>
    <row r="338" spans="1:11" ht="12.75">
      <c r="A338">
        <v>244</v>
      </c>
      <c r="B338" t="s">
        <v>144</v>
      </c>
      <c r="C338" t="s">
        <v>881</v>
      </c>
      <c r="E338" s="15" t="s">
        <v>223</v>
      </c>
      <c r="F338" s="15" t="s">
        <v>223</v>
      </c>
      <c r="G338" s="15" t="s">
        <v>223</v>
      </c>
      <c r="I338" s="15">
        <v>8</v>
      </c>
      <c r="J338" s="15" t="s">
        <v>222</v>
      </c>
      <c r="K338" s="15" t="s">
        <v>222</v>
      </c>
    </row>
    <row r="339" spans="3:11" ht="12.75">
      <c r="C339" t="s">
        <v>692</v>
      </c>
      <c r="D339" s="19" t="s">
        <v>731</v>
      </c>
      <c r="E339" s="15">
        <v>2</v>
      </c>
      <c r="F339" s="15">
        <v>2</v>
      </c>
      <c r="G339" s="15">
        <v>2</v>
      </c>
      <c r="H339" s="15">
        <v>1</v>
      </c>
      <c r="I339" s="15">
        <f>SUM(I336:I338)</f>
        <v>17</v>
      </c>
      <c r="J339" s="15">
        <v>2</v>
      </c>
      <c r="K339" s="15">
        <v>2</v>
      </c>
    </row>
    <row r="341" ht="12.75">
      <c r="A341" t="s">
        <v>127</v>
      </c>
    </row>
    <row r="342" spans="1:11" ht="12.75">
      <c r="A342">
        <v>245</v>
      </c>
      <c r="C342" t="s">
        <v>929</v>
      </c>
      <c r="D342" s="19" t="s">
        <v>223</v>
      </c>
      <c r="E342" s="15" t="s">
        <v>223</v>
      </c>
      <c r="F342" s="15" t="s">
        <v>223</v>
      </c>
      <c r="G342" s="15" t="s">
        <v>223</v>
      </c>
      <c r="I342" s="15">
        <v>11</v>
      </c>
      <c r="J342" s="15" t="s">
        <v>222</v>
      </c>
      <c r="K342" s="15" t="s">
        <v>222</v>
      </c>
    </row>
    <row r="343" spans="3:11" ht="12.75">
      <c r="C343" t="s">
        <v>693</v>
      </c>
      <c r="D343" s="19" t="s">
        <v>731</v>
      </c>
      <c r="E343" s="15">
        <v>1</v>
      </c>
      <c r="F343" s="15">
        <v>1</v>
      </c>
      <c r="G343" s="15">
        <v>1</v>
      </c>
      <c r="H343" s="15">
        <v>0</v>
      </c>
      <c r="I343" s="15">
        <f>SUM(I342)</f>
        <v>11</v>
      </c>
      <c r="J343" s="15">
        <v>1</v>
      </c>
      <c r="K343" s="15">
        <v>1</v>
      </c>
    </row>
    <row r="345" ht="12.75">
      <c r="A345" t="s">
        <v>105</v>
      </c>
    </row>
    <row r="346" spans="1:11" ht="12.75">
      <c r="A346">
        <v>246</v>
      </c>
      <c r="C346" t="s">
        <v>783</v>
      </c>
      <c r="D346" s="19" t="s">
        <v>223</v>
      </c>
      <c r="E346" s="15" t="s">
        <v>223</v>
      </c>
      <c r="F346" s="15" t="s">
        <v>223</v>
      </c>
      <c r="G346" s="15" t="s">
        <v>223</v>
      </c>
      <c r="I346" s="15">
        <v>11</v>
      </c>
      <c r="J346" s="15" t="s">
        <v>222</v>
      </c>
      <c r="K346" s="15" t="s">
        <v>222</v>
      </c>
    </row>
    <row r="347" spans="1:11" ht="12.75">
      <c r="A347">
        <v>247</v>
      </c>
      <c r="C347" t="s">
        <v>798</v>
      </c>
      <c r="I347" s="15">
        <v>4</v>
      </c>
      <c r="J347" s="15" t="s">
        <v>222</v>
      </c>
      <c r="K347" s="15" t="s">
        <v>222</v>
      </c>
    </row>
    <row r="348" spans="1:11" ht="12.75">
      <c r="A348">
        <v>248</v>
      </c>
      <c r="C348" t="s">
        <v>933</v>
      </c>
      <c r="D348" s="19" t="s">
        <v>223</v>
      </c>
      <c r="E348" s="15" t="s">
        <v>223</v>
      </c>
      <c r="F348" s="15" t="s">
        <v>223</v>
      </c>
      <c r="G348" s="15" t="s">
        <v>223</v>
      </c>
      <c r="I348" s="15">
        <v>11</v>
      </c>
      <c r="J348" s="15" t="s">
        <v>222</v>
      </c>
      <c r="K348" s="15" t="s">
        <v>222</v>
      </c>
    </row>
    <row r="349" spans="1:11" ht="12.75">
      <c r="A349">
        <v>249</v>
      </c>
      <c r="C349" t="s">
        <v>1109</v>
      </c>
      <c r="D349" s="21"/>
      <c r="E349" s="17"/>
      <c r="F349" s="17"/>
      <c r="G349" s="17"/>
      <c r="H349" s="17"/>
      <c r="I349" s="17">
        <v>6</v>
      </c>
      <c r="J349" s="17" t="s">
        <v>222</v>
      </c>
      <c r="K349" s="17" t="s">
        <v>222</v>
      </c>
    </row>
    <row r="350" spans="3:11" ht="12.75">
      <c r="C350" t="s">
        <v>694</v>
      </c>
      <c r="D350" s="21" t="s">
        <v>232</v>
      </c>
      <c r="E350" s="17">
        <v>2</v>
      </c>
      <c r="F350" s="17">
        <v>2</v>
      </c>
      <c r="G350" s="17">
        <v>2</v>
      </c>
      <c r="H350" s="17">
        <v>0</v>
      </c>
      <c r="I350" s="17">
        <f>SUM(I346:I349)</f>
        <v>32</v>
      </c>
      <c r="J350" s="17">
        <v>4</v>
      </c>
      <c r="K350" s="17">
        <v>4</v>
      </c>
    </row>
    <row r="351" spans="4:11" ht="12.75">
      <c r="D351" s="21"/>
      <c r="E351" s="17"/>
      <c r="F351" s="17"/>
      <c r="G351" s="17"/>
      <c r="H351" s="17"/>
      <c r="I351" s="17"/>
      <c r="J351" s="17"/>
      <c r="K351" s="17"/>
    </row>
    <row r="352" spans="1:11" ht="12.75">
      <c r="A352" t="s">
        <v>129</v>
      </c>
      <c r="D352" s="21"/>
      <c r="E352" s="17"/>
      <c r="F352" s="17"/>
      <c r="G352" s="17"/>
      <c r="H352" s="17"/>
      <c r="I352" s="17"/>
      <c r="J352" s="17"/>
      <c r="K352" s="17"/>
    </row>
    <row r="353" spans="1:11" ht="12.75">
      <c r="A353">
        <v>250</v>
      </c>
      <c r="B353" t="s">
        <v>143</v>
      </c>
      <c r="C353" t="s">
        <v>939</v>
      </c>
      <c r="D353" s="21"/>
      <c r="E353" s="17"/>
      <c r="F353" s="17"/>
      <c r="G353" s="17"/>
      <c r="H353" s="17"/>
      <c r="I353" s="17">
        <v>0</v>
      </c>
      <c r="J353" s="17" t="s">
        <v>222</v>
      </c>
      <c r="K353" s="17" t="s">
        <v>222</v>
      </c>
    </row>
    <row r="354" spans="1:11" ht="12.75">
      <c r="A354">
        <v>251</v>
      </c>
      <c r="B354" t="s">
        <v>144</v>
      </c>
      <c r="C354" t="s">
        <v>1001</v>
      </c>
      <c r="E354" s="15" t="s">
        <v>223</v>
      </c>
      <c r="F354" s="15" t="s">
        <v>223</v>
      </c>
      <c r="G354" s="15" t="s">
        <v>223</v>
      </c>
      <c r="I354" s="15">
        <v>6</v>
      </c>
      <c r="J354" s="15" t="s">
        <v>222</v>
      </c>
      <c r="K354" s="15" t="s">
        <v>222</v>
      </c>
    </row>
    <row r="355" spans="1:11" ht="12.75">
      <c r="A355">
        <v>252</v>
      </c>
      <c r="B355" t="s">
        <v>144</v>
      </c>
      <c r="C355" t="s">
        <v>1089</v>
      </c>
      <c r="D355" s="19" t="s">
        <v>223</v>
      </c>
      <c r="E355" s="15" t="s">
        <v>223</v>
      </c>
      <c r="F355" s="15" t="s">
        <v>223</v>
      </c>
      <c r="I355" s="15">
        <v>7</v>
      </c>
      <c r="J355" s="15" t="s">
        <v>222</v>
      </c>
      <c r="K355" s="15" t="s">
        <v>222</v>
      </c>
    </row>
    <row r="356" spans="1:11" ht="12.75">
      <c r="A356">
        <v>253</v>
      </c>
      <c r="B356" t="s">
        <v>144</v>
      </c>
      <c r="C356" t="s">
        <v>1094</v>
      </c>
      <c r="E356" s="15" t="s">
        <v>223</v>
      </c>
      <c r="F356" s="15" t="s">
        <v>223</v>
      </c>
      <c r="G356" s="15" t="s">
        <v>223</v>
      </c>
      <c r="I356" s="15">
        <v>11</v>
      </c>
      <c r="J356" s="15" t="s">
        <v>222</v>
      </c>
      <c r="K356" s="15" t="s">
        <v>222</v>
      </c>
    </row>
    <row r="357" spans="1:11" ht="12.75">
      <c r="A357">
        <v>254</v>
      </c>
      <c r="B357" t="s">
        <v>144</v>
      </c>
      <c r="C357" t="s">
        <v>1095</v>
      </c>
      <c r="E357" s="15" t="s">
        <v>223</v>
      </c>
      <c r="F357" s="15" t="s">
        <v>223</v>
      </c>
      <c r="G357" s="15" t="s">
        <v>223</v>
      </c>
      <c r="I357" s="15">
        <v>5</v>
      </c>
      <c r="J357" s="15" t="s">
        <v>222</v>
      </c>
      <c r="K357" s="15" t="s">
        <v>222</v>
      </c>
    </row>
    <row r="358" spans="1:11" ht="12.75">
      <c r="A358">
        <v>255</v>
      </c>
      <c r="B358" t="s">
        <v>144</v>
      </c>
      <c r="C358" t="s">
        <v>9</v>
      </c>
      <c r="E358" s="15" t="s">
        <v>223</v>
      </c>
      <c r="F358" s="15" t="s">
        <v>223</v>
      </c>
      <c r="G358" s="15" t="s">
        <v>223</v>
      </c>
      <c r="I358" s="15">
        <v>6</v>
      </c>
      <c r="J358" s="15" t="s">
        <v>222</v>
      </c>
      <c r="K358" s="15" t="s">
        <v>222</v>
      </c>
    </row>
    <row r="359" spans="1:11" ht="12.75">
      <c r="A359">
        <v>256</v>
      </c>
      <c r="B359" t="s">
        <v>144</v>
      </c>
      <c r="C359" t="s">
        <v>12</v>
      </c>
      <c r="E359" s="15" t="s">
        <v>223</v>
      </c>
      <c r="F359" s="15" t="s">
        <v>223</v>
      </c>
      <c r="G359" s="15" t="s">
        <v>223</v>
      </c>
      <c r="I359" s="15">
        <v>4</v>
      </c>
      <c r="J359" s="15" t="s">
        <v>222</v>
      </c>
      <c r="K359" s="15" t="s">
        <v>222</v>
      </c>
    </row>
    <row r="360" spans="3:11" ht="12.75">
      <c r="C360" t="s">
        <v>695</v>
      </c>
      <c r="D360" s="19" t="s">
        <v>731</v>
      </c>
      <c r="E360" s="15">
        <v>6</v>
      </c>
      <c r="F360" s="15">
        <v>6</v>
      </c>
      <c r="G360" s="15">
        <v>5</v>
      </c>
      <c r="H360" s="15">
        <v>0</v>
      </c>
      <c r="I360" s="15">
        <f>SUM(I353:I359)</f>
        <v>39</v>
      </c>
      <c r="J360" s="15">
        <v>7</v>
      </c>
      <c r="K360" s="15">
        <v>7</v>
      </c>
    </row>
    <row r="362" ht="12.75">
      <c r="A362" t="s">
        <v>132</v>
      </c>
    </row>
    <row r="363" spans="1:11" ht="12.75">
      <c r="A363">
        <v>257</v>
      </c>
      <c r="C363" t="s">
        <v>948</v>
      </c>
      <c r="D363" s="19" t="s">
        <v>223</v>
      </c>
      <c r="E363" s="15" t="s">
        <v>223</v>
      </c>
      <c r="F363" s="15" t="s">
        <v>223</v>
      </c>
      <c r="I363" s="15">
        <v>8</v>
      </c>
      <c r="J363" s="15" t="s">
        <v>222</v>
      </c>
      <c r="K363" s="15" t="s">
        <v>222</v>
      </c>
    </row>
    <row r="364" spans="3:11" ht="12.75">
      <c r="C364" t="s">
        <v>696</v>
      </c>
      <c r="D364" s="19" t="s">
        <v>731</v>
      </c>
      <c r="E364" s="15">
        <v>1</v>
      </c>
      <c r="F364" s="15">
        <v>1</v>
      </c>
      <c r="G364" s="15">
        <v>0</v>
      </c>
      <c r="H364" s="15">
        <v>0</v>
      </c>
      <c r="I364" s="15">
        <f>SUM(I363)</f>
        <v>8</v>
      </c>
      <c r="J364" s="15">
        <v>1</v>
      </c>
      <c r="K364" s="15">
        <v>1</v>
      </c>
    </row>
    <row r="366" ht="12.75">
      <c r="A366" t="s">
        <v>76</v>
      </c>
    </row>
    <row r="367" spans="1:11" ht="12.75">
      <c r="A367">
        <v>258</v>
      </c>
      <c r="B367" t="s">
        <v>143</v>
      </c>
      <c r="C367" t="s">
        <v>954</v>
      </c>
      <c r="D367" s="19" t="s">
        <v>223</v>
      </c>
      <c r="E367" s="15" t="s">
        <v>223</v>
      </c>
      <c r="F367" s="15" t="s">
        <v>223</v>
      </c>
      <c r="G367" s="15" t="s">
        <v>223</v>
      </c>
      <c r="H367" s="15" t="s">
        <v>223</v>
      </c>
      <c r="I367" s="15">
        <v>0</v>
      </c>
      <c r="J367" s="15" t="s">
        <v>222</v>
      </c>
      <c r="K367" s="15" t="s">
        <v>222</v>
      </c>
    </row>
    <row r="368" spans="1:11" ht="12.75">
      <c r="A368">
        <v>259</v>
      </c>
      <c r="B368" t="s">
        <v>144</v>
      </c>
      <c r="C368" t="s">
        <v>733</v>
      </c>
      <c r="D368" s="19" t="s">
        <v>223</v>
      </c>
      <c r="E368" s="15" t="s">
        <v>223</v>
      </c>
      <c r="F368" s="15" t="s">
        <v>223</v>
      </c>
      <c r="G368" s="15" t="s">
        <v>223</v>
      </c>
      <c r="I368" s="15">
        <v>14</v>
      </c>
      <c r="J368" s="15" t="s">
        <v>222</v>
      </c>
      <c r="K368" s="15" t="s">
        <v>222</v>
      </c>
    </row>
    <row r="369" spans="1:11" ht="12.75">
      <c r="A369">
        <v>260</v>
      </c>
      <c r="B369" t="s">
        <v>144</v>
      </c>
      <c r="C369" t="s">
        <v>805</v>
      </c>
      <c r="E369" s="15" t="s">
        <v>223</v>
      </c>
      <c r="F369" s="15" t="s">
        <v>223</v>
      </c>
      <c r="G369" s="15" t="s">
        <v>223</v>
      </c>
      <c r="I369" s="15">
        <v>5</v>
      </c>
      <c r="J369" s="15" t="s">
        <v>222</v>
      </c>
      <c r="K369" s="15" t="s">
        <v>222</v>
      </c>
    </row>
    <row r="370" spans="1:11" ht="12.75">
      <c r="A370">
        <v>261</v>
      </c>
      <c r="B370" t="s">
        <v>144</v>
      </c>
      <c r="C370" t="s">
        <v>846</v>
      </c>
      <c r="D370" s="19" t="s">
        <v>223</v>
      </c>
      <c r="E370" s="15" t="s">
        <v>223</v>
      </c>
      <c r="F370" s="15" t="s">
        <v>223</v>
      </c>
      <c r="G370" s="15" t="s">
        <v>223</v>
      </c>
      <c r="H370" s="15" t="s">
        <v>223</v>
      </c>
      <c r="I370" s="15">
        <v>1</v>
      </c>
      <c r="J370" s="15" t="s">
        <v>222</v>
      </c>
      <c r="K370" s="15" t="s">
        <v>222</v>
      </c>
    </row>
    <row r="371" spans="1:11" ht="12.75">
      <c r="A371">
        <v>262</v>
      </c>
      <c r="B371" t="s">
        <v>144</v>
      </c>
      <c r="C371" t="s">
        <v>934</v>
      </c>
      <c r="D371" s="19" t="s">
        <v>223</v>
      </c>
      <c r="E371" s="15" t="s">
        <v>223</v>
      </c>
      <c r="F371" s="15" t="s">
        <v>223</v>
      </c>
      <c r="G371" s="15" t="s">
        <v>223</v>
      </c>
      <c r="I371" s="15">
        <v>3</v>
      </c>
      <c r="J371" s="15" t="s">
        <v>222</v>
      </c>
      <c r="K371" s="15" t="s">
        <v>222</v>
      </c>
    </row>
    <row r="372" spans="1:11" ht="12.75">
      <c r="A372">
        <v>263</v>
      </c>
      <c r="B372" t="s">
        <v>144</v>
      </c>
      <c r="C372" t="s">
        <v>1044</v>
      </c>
      <c r="D372" s="19" t="s">
        <v>223</v>
      </c>
      <c r="E372" s="15" t="s">
        <v>223</v>
      </c>
      <c r="F372" s="15" t="s">
        <v>223</v>
      </c>
      <c r="G372" s="15" t="s">
        <v>223</v>
      </c>
      <c r="I372" s="15">
        <v>3</v>
      </c>
      <c r="J372" s="15" t="s">
        <v>222</v>
      </c>
      <c r="K372" s="15" t="s">
        <v>222</v>
      </c>
    </row>
    <row r="373" spans="1:11" ht="12.75">
      <c r="A373">
        <v>264</v>
      </c>
      <c r="B373" t="s">
        <v>144</v>
      </c>
      <c r="C373" t="s">
        <v>1119</v>
      </c>
      <c r="D373" s="19" t="s">
        <v>223</v>
      </c>
      <c r="E373" s="15" t="s">
        <v>223</v>
      </c>
      <c r="F373" s="15" t="s">
        <v>223</v>
      </c>
      <c r="G373" s="15" t="s">
        <v>223</v>
      </c>
      <c r="H373" s="15" t="s">
        <v>223</v>
      </c>
      <c r="I373" s="15">
        <v>39</v>
      </c>
      <c r="J373" s="15" t="s">
        <v>222</v>
      </c>
      <c r="K373" s="15" t="s">
        <v>222</v>
      </c>
    </row>
    <row r="374" spans="1:11" ht="12.75">
      <c r="A374">
        <v>265</v>
      </c>
      <c r="B374" t="s">
        <v>144</v>
      </c>
      <c r="C374" t="s">
        <v>14</v>
      </c>
      <c r="D374" s="19" t="s">
        <v>223</v>
      </c>
      <c r="E374" s="15" t="s">
        <v>223</v>
      </c>
      <c r="F374" s="15" t="s">
        <v>223</v>
      </c>
      <c r="G374" s="15" t="s">
        <v>223</v>
      </c>
      <c r="I374" s="15">
        <v>3</v>
      </c>
      <c r="J374" s="15" t="s">
        <v>222</v>
      </c>
      <c r="K374" s="15" t="s">
        <v>222</v>
      </c>
    </row>
    <row r="375" spans="3:11" ht="12.75">
      <c r="C375" t="s">
        <v>697</v>
      </c>
      <c r="D375" s="19" t="s">
        <v>233</v>
      </c>
      <c r="E375" s="15">
        <v>8</v>
      </c>
      <c r="F375" s="15">
        <v>8</v>
      </c>
      <c r="G375" s="15">
        <v>8</v>
      </c>
      <c r="H375" s="15">
        <v>3</v>
      </c>
      <c r="I375" s="15">
        <f>SUM(I367:I374)</f>
        <v>68</v>
      </c>
      <c r="J375" s="15">
        <v>8</v>
      </c>
      <c r="K375" s="15">
        <v>8</v>
      </c>
    </row>
    <row r="377" ht="12.75">
      <c r="A377" t="s">
        <v>80</v>
      </c>
    </row>
    <row r="378" spans="1:10" ht="12.75">
      <c r="A378">
        <v>266</v>
      </c>
      <c r="B378" t="s">
        <v>143</v>
      </c>
      <c r="C378" t="s">
        <v>965</v>
      </c>
      <c r="D378" s="19" t="s">
        <v>223</v>
      </c>
      <c r="E378" s="15" t="s">
        <v>223</v>
      </c>
      <c r="F378" s="15" t="s">
        <v>223</v>
      </c>
      <c r="G378" s="15" t="s">
        <v>223</v>
      </c>
      <c r="I378" s="15">
        <v>0</v>
      </c>
      <c r="J378" s="15" t="s">
        <v>222</v>
      </c>
    </row>
    <row r="379" spans="1:11" ht="12.75">
      <c r="A379">
        <v>267</v>
      </c>
      <c r="B379" t="s">
        <v>144</v>
      </c>
      <c r="C379" t="s">
        <v>737</v>
      </c>
      <c r="D379" s="19" t="s">
        <v>223</v>
      </c>
      <c r="E379" s="15" t="s">
        <v>223</v>
      </c>
      <c r="F379" s="15" t="s">
        <v>223</v>
      </c>
      <c r="G379" s="15" t="s">
        <v>223</v>
      </c>
      <c r="H379" s="15" t="s">
        <v>223</v>
      </c>
      <c r="I379" s="15">
        <v>5</v>
      </c>
      <c r="J379" s="15" t="s">
        <v>222</v>
      </c>
      <c r="K379" s="15" t="s">
        <v>222</v>
      </c>
    </row>
    <row r="380" spans="1:11" ht="12.75">
      <c r="A380">
        <v>268</v>
      </c>
      <c r="B380" t="s">
        <v>144</v>
      </c>
      <c r="C380" t="s">
        <v>831</v>
      </c>
      <c r="D380" s="19" t="s">
        <v>223</v>
      </c>
      <c r="E380" s="15" t="s">
        <v>223</v>
      </c>
      <c r="F380" s="15" t="s">
        <v>223</v>
      </c>
      <c r="G380" s="15" t="s">
        <v>223</v>
      </c>
      <c r="H380" s="15" t="s">
        <v>223</v>
      </c>
      <c r="I380" s="15">
        <v>10</v>
      </c>
      <c r="J380" s="15" t="s">
        <v>222</v>
      </c>
      <c r="K380" s="15" t="s">
        <v>222</v>
      </c>
    </row>
    <row r="381" spans="1:11" ht="12.75">
      <c r="A381">
        <v>269</v>
      </c>
      <c r="B381" t="s">
        <v>144</v>
      </c>
      <c r="C381" t="s">
        <v>860</v>
      </c>
      <c r="F381" s="15" t="s">
        <v>223</v>
      </c>
      <c r="G381" s="15" t="s">
        <v>223</v>
      </c>
      <c r="I381" s="15">
        <v>5</v>
      </c>
      <c r="J381" s="15" t="s">
        <v>222</v>
      </c>
      <c r="K381" s="15" t="s">
        <v>222</v>
      </c>
    </row>
    <row r="382" spans="1:11" ht="12.75">
      <c r="A382">
        <v>270</v>
      </c>
      <c r="B382" t="s">
        <v>144</v>
      </c>
      <c r="C382" t="s">
        <v>866</v>
      </c>
      <c r="D382" s="19" t="s">
        <v>223</v>
      </c>
      <c r="E382" s="15" t="s">
        <v>223</v>
      </c>
      <c r="F382" s="15" t="s">
        <v>223</v>
      </c>
      <c r="G382" s="15" t="s">
        <v>223</v>
      </c>
      <c r="I382" s="15">
        <v>2</v>
      </c>
      <c r="J382" s="15" t="s">
        <v>222</v>
      </c>
      <c r="K382" s="15" t="s">
        <v>222</v>
      </c>
    </row>
    <row r="383" spans="1:11" ht="12.75">
      <c r="A383">
        <v>271</v>
      </c>
      <c r="B383" t="s">
        <v>144</v>
      </c>
      <c r="C383" t="s">
        <v>871</v>
      </c>
      <c r="D383" s="19" t="s">
        <v>223</v>
      </c>
      <c r="E383" s="15" t="s">
        <v>223</v>
      </c>
      <c r="F383" s="15" t="s">
        <v>223</v>
      </c>
      <c r="G383" s="15" t="s">
        <v>223</v>
      </c>
      <c r="I383" s="15">
        <v>10</v>
      </c>
      <c r="J383" s="15" t="s">
        <v>222</v>
      </c>
      <c r="K383" s="15" t="s">
        <v>222</v>
      </c>
    </row>
    <row r="384" spans="1:11" ht="12.75">
      <c r="A384">
        <v>272</v>
      </c>
      <c r="B384" t="s">
        <v>144</v>
      </c>
      <c r="C384" t="s">
        <v>956</v>
      </c>
      <c r="E384" s="15" t="s">
        <v>223</v>
      </c>
      <c r="F384" s="15" t="s">
        <v>223</v>
      </c>
      <c r="G384" s="15" t="s">
        <v>223</v>
      </c>
      <c r="I384" s="15">
        <v>24</v>
      </c>
      <c r="J384" s="15" t="s">
        <v>222</v>
      </c>
      <c r="K384" s="15" t="s">
        <v>222</v>
      </c>
    </row>
    <row r="385" spans="1:11" ht="12.75">
      <c r="A385">
        <v>273</v>
      </c>
      <c r="B385" t="s">
        <v>144</v>
      </c>
      <c r="C385" t="s">
        <v>969</v>
      </c>
      <c r="F385" s="15" t="s">
        <v>223</v>
      </c>
      <c r="G385" s="15" t="s">
        <v>223</v>
      </c>
      <c r="I385" s="15">
        <v>10</v>
      </c>
      <c r="J385" s="15" t="s">
        <v>222</v>
      </c>
      <c r="K385" s="15" t="s">
        <v>222</v>
      </c>
    </row>
    <row r="386" spans="1:11" ht="12.75">
      <c r="A386">
        <v>274</v>
      </c>
      <c r="B386" t="s">
        <v>144</v>
      </c>
      <c r="C386" t="s">
        <v>978</v>
      </c>
      <c r="F386" s="15" t="s">
        <v>223</v>
      </c>
      <c r="G386" s="15" t="s">
        <v>223</v>
      </c>
      <c r="H386" s="15" t="s">
        <v>223</v>
      </c>
      <c r="I386" s="15">
        <v>6</v>
      </c>
      <c r="J386" s="15" t="s">
        <v>222</v>
      </c>
      <c r="K386" s="15" t="s">
        <v>222</v>
      </c>
    </row>
    <row r="387" spans="1:11" ht="12.75">
      <c r="A387">
        <v>275</v>
      </c>
      <c r="B387" t="s">
        <v>144</v>
      </c>
      <c r="C387" t="s">
        <v>1008</v>
      </c>
      <c r="D387" s="19" t="s">
        <v>223</v>
      </c>
      <c r="E387" s="15" t="s">
        <v>223</v>
      </c>
      <c r="F387" s="15" t="s">
        <v>223</v>
      </c>
      <c r="G387" s="15" t="s">
        <v>223</v>
      </c>
      <c r="I387" s="15">
        <v>8</v>
      </c>
      <c r="J387" s="15" t="s">
        <v>222</v>
      </c>
      <c r="K387" s="15" t="s">
        <v>222</v>
      </c>
    </row>
    <row r="388" spans="1:11" ht="12.75">
      <c r="A388">
        <v>276</v>
      </c>
      <c r="B388" t="s">
        <v>144</v>
      </c>
      <c r="C388" t="s">
        <v>1020</v>
      </c>
      <c r="D388" s="19" t="s">
        <v>223</v>
      </c>
      <c r="E388" s="15" t="s">
        <v>223</v>
      </c>
      <c r="F388" s="15" t="s">
        <v>223</v>
      </c>
      <c r="G388" s="15" t="s">
        <v>223</v>
      </c>
      <c r="H388" s="15" t="s">
        <v>223</v>
      </c>
      <c r="I388" s="15">
        <v>5</v>
      </c>
      <c r="J388" s="15" t="s">
        <v>222</v>
      </c>
      <c r="K388" s="15" t="s">
        <v>222</v>
      </c>
    </row>
    <row r="389" spans="1:11" ht="12.75">
      <c r="A389">
        <v>277</v>
      </c>
      <c r="B389" t="s">
        <v>144</v>
      </c>
      <c r="C389" t="s">
        <v>1068</v>
      </c>
      <c r="D389" s="19" t="s">
        <v>223</v>
      </c>
      <c r="E389" s="15" t="s">
        <v>223</v>
      </c>
      <c r="F389" s="15" t="s">
        <v>223</v>
      </c>
      <c r="G389" s="15" t="s">
        <v>223</v>
      </c>
      <c r="H389" s="15" t="s">
        <v>223</v>
      </c>
      <c r="I389" s="15">
        <v>4</v>
      </c>
      <c r="J389" s="15" t="s">
        <v>222</v>
      </c>
      <c r="K389" s="15" t="s">
        <v>222</v>
      </c>
    </row>
    <row r="390" spans="1:11" ht="12.75">
      <c r="A390">
        <v>278</v>
      </c>
      <c r="B390" t="s">
        <v>144</v>
      </c>
      <c r="C390" t="s">
        <v>1090</v>
      </c>
      <c r="D390" s="19" t="s">
        <v>223</v>
      </c>
      <c r="E390" s="15" t="s">
        <v>223</v>
      </c>
      <c r="F390" s="15" t="s">
        <v>223</v>
      </c>
      <c r="G390" s="15" t="s">
        <v>223</v>
      </c>
      <c r="I390" s="15">
        <v>4</v>
      </c>
      <c r="J390" s="15" t="s">
        <v>222</v>
      </c>
      <c r="K390" s="15" t="s">
        <v>222</v>
      </c>
    </row>
    <row r="391" spans="1:11" ht="12.75">
      <c r="A391">
        <v>279</v>
      </c>
      <c r="B391" t="s">
        <v>144</v>
      </c>
      <c r="C391" t="s">
        <v>6</v>
      </c>
      <c r="D391" s="19" t="s">
        <v>223</v>
      </c>
      <c r="E391" s="15" t="s">
        <v>223</v>
      </c>
      <c r="F391" s="15" t="s">
        <v>223</v>
      </c>
      <c r="G391" s="15" t="s">
        <v>223</v>
      </c>
      <c r="I391" s="15">
        <v>8</v>
      </c>
      <c r="J391" s="15" t="s">
        <v>222</v>
      </c>
      <c r="K391" s="15" t="s">
        <v>222</v>
      </c>
    </row>
    <row r="392" spans="3:11" ht="12.75">
      <c r="C392" t="s">
        <v>698</v>
      </c>
      <c r="D392" s="19" t="s">
        <v>234</v>
      </c>
      <c r="E392" s="15">
        <v>11</v>
      </c>
      <c r="F392" s="15">
        <v>14</v>
      </c>
      <c r="G392" s="15">
        <v>14</v>
      </c>
      <c r="H392" s="15">
        <v>5</v>
      </c>
      <c r="I392" s="15">
        <f>SUM(I378:I391)</f>
        <v>101</v>
      </c>
      <c r="J392" s="15">
        <v>14</v>
      </c>
      <c r="K392" s="15">
        <v>13</v>
      </c>
    </row>
    <row r="394" ht="12.75">
      <c r="A394" t="s">
        <v>122</v>
      </c>
    </row>
    <row r="395" spans="1:9" ht="12.75">
      <c r="A395">
        <v>280</v>
      </c>
      <c r="B395" t="s">
        <v>143</v>
      </c>
      <c r="C395" t="s">
        <v>960</v>
      </c>
      <c r="I395" s="15">
        <v>0</v>
      </c>
    </row>
    <row r="396" spans="1:11" ht="12.75">
      <c r="A396">
        <v>281</v>
      </c>
      <c r="B396" t="s">
        <v>144</v>
      </c>
      <c r="C396" t="s">
        <v>869</v>
      </c>
      <c r="D396" s="21"/>
      <c r="E396" s="17" t="s">
        <v>223</v>
      </c>
      <c r="F396" s="17" t="s">
        <v>223</v>
      </c>
      <c r="G396" s="17" t="s">
        <v>223</v>
      </c>
      <c r="H396" s="17"/>
      <c r="I396" s="17">
        <v>4</v>
      </c>
      <c r="J396" s="17" t="s">
        <v>222</v>
      </c>
      <c r="K396" s="17" t="s">
        <v>222</v>
      </c>
    </row>
    <row r="397" spans="1:11" ht="12.75">
      <c r="A397">
        <v>282</v>
      </c>
      <c r="B397" t="s">
        <v>144</v>
      </c>
      <c r="C397" t="s">
        <v>877</v>
      </c>
      <c r="E397" s="15" t="s">
        <v>223</v>
      </c>
      <c r="F397" s="15" t="s">
        <v>223</v>
      </c>
      <c r="G397" s="15" t="s">
        <v>223</v>
      </c>
      <c r="I397" s="15">
        <v>4</v>
      </c>
      <c r="J397" s="15" t="s">
        <v>222</v>
      </c>
      <c r="K397" s="15" t="s">
        <v>222</v>
      </c>
    </row>
    <row r="398" spans="1:11" ht="12.75">
      <c r="A398">
        <v>283</v>
      </c>
      <c r="B398" t="s">
        <v>144</v>
      </c>
      <c r="C398" t="s">
        <v>1036</v>
      </c>
      <c r="E398" s="15" t="s">
        <v>223</v>
      </c>
      <c r="F398" s="15" t="s">
        <v>223</v>
      </c>
      <c r="G398" s="15" t="s">
        <v>223</v>
      </c>
      <c r="I398" s="15">
        <v>12</v>
      </c>
      <c r="J398" s="15" t="s">
        <v>222</v>
      </c>
      <c r="K398" s="15" t="s">
        <v>222</v>
      </c>
    </row>
    <row r="399" spans="3:11" ht="12.75">
      <c r="C399" t="s">
        <v>699</v>
      </c>
      <c r="D399" s="19" t="s">
        <v>224</v>
      </c>
      <c r="E399" s="15">
        <v>3</v>
      </c>
      <c r="F399" s="15">
        <v>3</v>
      </c>
      <c r="G399" s="15">
        <v>3</v>
      </c>
      <c r="H399" s="15">
        <v>0</v>
      </c>
      <c r="I399" s="15">
        <f>SUM(I395:I398)</f>
        <v>20</v>
      </c>
      <c r="J399" s="15">
        <v>3</v>
      </c>
      <c r="K399" s="15">
        <v>3</v>
      </c>
    </row>
    <row r="401" ht="12.75">
      <c r="A401" t="s">
        <v>89</v>
      </c>
    </row>
    <row r="402" spans="1:11" ht="12.75">
      <c r="A402">
        <v>284</v>
      </c>
      <c r="B402" t="s">
        <v>143</v>
      </c>
      <c r="C402" t="s">
        <v>962</v>
      </c>
      <c r="D402" s="21"/>
      <c r="E402" s="17" t="s">
        <v>223</v>
      </c>
      <c r="F402" s="17" t="s">
        <v>223</v>
      </c>
      <c r="G402" s="17" t="s">
        <v>223</v>
      </c>
      <c r="H402" s="17"/>
      <c r="I402" s="17">
        <v>0</v>
      </c>
      <c r="J402" s="17" t="s">
        <v>222</v>
      </c>
      <c r="K402" s="17"/>
    </row>
    <row r="403" spans="1:11" ht="12.75">
      <c r="A403">
        <v>285</v>
      </c>
      <c r="B403" t="s">
        <v>144</v>
      </c>
      <c r="C403" t="s">
        <v>748</v>
      </c>
      <c r="E403" s="15" t="s">
        <v>223</v>
      </c>
      <c r="F403" s="15" t="s">
        <v>223</v>
      </c>
      <c r="G403" s="15" t="s">
        <v>223</v>
      </c>
      <c r="I403" s="15">
        <v>3</v>
      </c>
      <c r="J403" s="15" t="s">
        <v>222</v>
      </c>
      <c r="K403" s="15" t="s">
        <v>222</v>
      </c>
    </row>
    <row r="404" spans="1:11" ht="12.75">
      <c r="A404">
        <v>286</v>
      </c>
      <c r="B404" t="s">
        <v>144</v>
      </c>
      <c r="C404" t="s">
        <v>891</v>
      </c>
      <c r="E404" s="15" t="s">
        <v>223</v>
      </c>
      <c r="F404" s="15" t="s">
        <v>223</v>
      </c>
      <c r="G404" s="15" t="s">
        <v>223</v>
      </c>
      <c r="I404" s="15">
        <v>6</v>
      </c>
      <c r="J404" s="15" t="s">
        <v>222</v>
      </c>
      <c r="K404" s="15" t="s">
        <v>222</v>
      </c>
    </row>
    <row r="405" spans="1:11" ht="12.75">
      <c r="A405">
        <v>287</v>
      </c>
      <c r="B405" t="s">
        <v>144</v>
      </c>
      <c r="C405" t="s">
        <v>961</v>
      </c>
      <c r="D405" s="21"/>
      <c r="E405" s="17" t="s">
        <v>223</v>
      </c>
      <c r="F405" s="17" t="s">
        <v>223</v>
      </c>
      <c r="G405" s="17" t="s">
        <v>223</v>
      </c>
      <c r="H405" s="17"/>
      <c r="I405" s="17">
        <v>8</v>
      </c>
      <c r="J405" s="17" t="s">
        <v>222</v>
      </c>
      <c r="K405" s="17" t="s">
        <v>222</v>
      </c>
    </row>
    <row r="406" spans="1:11" ht="12.75">
      <c r="A406">
        <v>288</v>
      </c>
      <c r="B406" t="s">
        <v>144</v>
      </c>
      <c r="C406" t="s">
        <v>1029</v>
      </c>
      <c r="D406" s="21"/>
      <c r="E406" s="17" t="s">
        <v>223</v>
      </c>
      <c r="F406" s="17" t="s">
        <v>223</v>
      </c>
      <c r="G406" s="17" t="s">
        <v>223</v>
      </c>
      <c r="H406" s="17"/>
      <c r="I406" s="17">
        <v>4</v>
      </c>
      <c r="J406" s="17" t="s">
        <v>222</v>
      </c>
      <c r="K406" s="17" t="s">
        <v>222</v>
      </c>
    </row>
    <row r="407" spans="1:11" ht="12.75">
      <c r="A407">
        <v>289</v>
      </c>
      <c r="B407" t="s">
        <v>144</v>
      </c>
      <c r="C407" t="s">
        <v>1060</v>
      </c>
      <c r="D407" s="21" t="s">
        <v>223</v>
      </c>
      <c r="E407" s="17" t="s">
        <v>223</v>
      </c>
      <c r="F407" s="17" t="s">
        <v>223</v>
      </c>
      <c r="G407" s="17" t="s">
        <v>223</v>
      </c>
      <c r="H407" s="17" t="s">
        <v>223</v>
      </c>
      <c r="I407" s="17">
        <v>3</v>
      </c>
      <c r="J407" s="17" t="s">
        <v>222</v>
      </c>
      <c r="K407" s="17" t="s">
        <v>222</v>
      </c>
    </row>
    <row r="408" spans="1:11" ht="12.75">
      <c r="A408">
        <v>290</v>
      </c>
      <c r="B408" t="s">
        <v>144</v>
      </c>
      <c r="C408" t="s">
        <v>1097</v>
      </c>
      <c r="E408" s="15" t="s">
        <v>223</v>
      </c>
      <c r="F408" s="15" t="s">
        <v>223</v>
      </c>
      <c r="G408" s="15" t="s">
        <v>223</v>
      </c>
      <c r="I408" s="15">
        <v>7</v>
      </c>
      <c r="J408" s="15" t="s">
        <v>222</v>
      </c>
      <c r="K408" s="15" t="s">
        <v>222</v>
      </c>
    </row>
    <row r="409" spans="3:11" ht="12.75">
      <c r="C409" t="s">
        <v>700</v>
      </c>
      <c r="D409" s="19" t="s">
        <v>731</v>
      </c>
      <c r="E409" s="15">
        <v>7</v>
      </c>
      <c r="F409" s="15">
        <v>7</v>
      </c>
      <c r="G409" s="15">
        <v>7</v>
      </c>
      <c r="H409" s="15">
        <v>1</v>
      </c>
      <c r="I409" s="15">
        <f>SUM(I402:I408)</f>
        <v>31</v>
      </c>
      <c r="J409" s="15">
        <v>7</v>
      </c>
      <c r="K409" s="15">
        <v>6</v>
      </c>
    </row>
    <row r="411" ht="12.75">
      <c r="A411" t="s">
        <v>85</v>
      </c>
    </row>
    <row r="412" spans="1:11" ht="12.75">
      <c r="A412">
        <v>291</v>
      </c>
      <c r="C412" t="s">
        <v>742</v>
      </c>
      <c r="D412" s="21"/>
      <c r="E412" s="17" t="s">
        <v>223</v>
      </c>
      <c r="F412" s="17" t="s">
        <v>223</v>
      </c>
      <c r="G412" s="17" t="s">
        <v>223</v>
      </c>
      <c r="H412" s="17" t="s">
        <v>223</v>
      </c>
      <c r="I412" s="17">
        <v>40</v>
      </c>
      <c r="J412" s="17" t="s">
        <v>222</v>
      </c>
      <c r="K412" s="17" t="s">
        <v>222</v>
      </c>
    </row>
    <row r="413" spans="1:11" ht="12.75">
      <c r="A413">
        <v>292</v>
      </c>
      <c r="C413" t="s">
        <v>836</v>
      </c>
      <c r="D413" s="21"/>
      <c r="E413" s="17"/>
      <c r="F413" s="17"/>
      <c r="G413" s="17"/>
      <c r="H413" s="17"/>
      <c r="I413" s="17">
        <v>4</v>
      </c>
      <c r="J413" s="17" t="s">
        <v>222</v>
      </c>
      <c r="K413" s="17" t="s">
        <v>222</v>
      </c>
    </row>
    <row r="414" spans="1:11" ht="12.75">
      <c r="A414">
        <v>293</v>
      </c>
      <c r="C414" t="s">
        <v>870</v>
      </c>
      <c r="E414" s="15" t="s">
        <v>223</v>
      </c>
      <c r="F414" s="15" t="s">
        <v>223</v>
      </c>
      <c r="G414" s="15" t="s">
        <v>223</v>
      </c>
      <c r="I414" s="15">
        <v>10</v>
      </c>
      <c r="J414" s="15" t="s">
        <v>222</v>
      </c>
      <c r="K414" s="15" t="s">
        <v>222</v>
      </c>
    </row>
    <row r="415" spans="1:11" ht="12.75">
      <c r="A415">
        <v>294</v>
      </c>
      <c r="C415" t="s">
        <v>1062</v>
      </c>
      <c r="E415" s="15" t="s">
        <v>223</v>
      </c>
      <c r="F415" s="15" t="s">
        <v>223</v>
      </c>
      <c r="G415" s="15" t="s">
        <v>223</v>
      </c>
      <c r="I415" s="15">
        <v>10</v>
      </c>
      <c r="J415" s="15" t="s">
        <v>222</v>
      </c>
      <c r="K415" s="15" t="s">
        <v>222</v>
      </c>
    </row>
    <row r="416" spans="1:11" ht="12.75">
      <c r="A416">
        <v>295</v>
      </c>
      <c r="C416" t="s">
        <v>1088</v>
      </c>
      <c r="I416" s="15">
        <v>3</v>
      </c>
      <c r="J416" s="15" t="s">
        <v>222</v>
      </c>
      <c r="K416" s="15" t="s">
        <v>222</v>
      </c>
    </row>
    <row r="417" spans="1:11" ht="12.75">
      <c r="A417">
        <v>296</v>
      </c>
      <c r="C417" t="s">
        <v>1130</v>
      </c>
      <c r="I417" s="15">
        <v>5</v>
      </c>
      <c r="J417" s="15" t="s">
        <v>222</v>
      </c>
      <c r="K417" s="15" t="s">
        <v>222</v>
      </c>
    </row>
    <row r="418" spans="1:11" ht="12.75">
      <c r="A418">
        <v>297</v>
      </c>
      <c r="C418" t="s">
        <v>1138</v>
      </c>
      <c r="D418" s="21"/>
      <c r="E418" s="17" t="s">
        <v>223</v>
      </c>
      <c r="F418" s="17" t="s">
        <v>223</v>
      </c>
      <c r="G418" s="17" t="s">
        <v>223</v>
      </c>
      <c r="H418" s="17"/>
      <c r="I418" s="17">
        <v>4</v>
      </c>
      <c r="J418" s="17" t="s">
        <v>222</v>
      </c>
      <c r="K418" s="17" t="s">
        <v>222</v>
      </c>
    </row>
    <row r="419" spans="1:11" ht="12.75">
      <c r="A419">
        <v>298</v>
      </c>
      <c r="C419" t="s">
        <v>59</v>
      </c>
      <c r="E419" s="15" t="s">
        <v>223</v>
      </c>
      <c r="F419" s="15" t="s">
        <v>223</v>
      </c>
      <c r="G419" s="15" t="s">
        <v>223</v>
      </c>
      <c r="I419" s="15">
        <v>12</v>
      </c>
      <c r="J419" s="15" t="s">
        <v>222</v>
      </c>
      <c r="K419" s="15" t="s">
        <v>222</v>
      </c>
    </row>
    <row r="420" spans="3:11" ht="12.75">
      <c r="C420" t="s">
        <v>701</v>
      </c>
      <c r="D420" s="19" t="s">
        <v>224</v>
      </c>
      <c r="E420" s="15">
        <v>5</v>
      </c>
      <c r="F420" s="15">
        <v>5</v>
      </c>
      <c r="G420" s="15">
        <v>5</v>
      </c>
      <c r="H420" s="15">
        <v>1</v>
      </c>
      <c r="I420" s="15">
        <f>SUM(I412:I419)</f>
        <v>88</v>
      </c>
      <c r="J420" s="15">
        <v>8</v>
      </c>
      <c r="K420" s="15">
        <v>8</v>
      </c>
    </row>
    <row r="422" ht="12.75">
      <c r="A422" t="s">
        <v>96</v>
      </c>
    </row>
    <row r="423" spans="1:11" ht="12.75">
      <c r="A423">
        <v>299</v>
      </c>
      <c r="B423" t="s">
        <v>143</v>
      </c>
      <c r="C423" t="s">
        <v>974</v>
      </c>
      <c r="D423" s="19" t="s">
        <v>223</v>
      </c>
      <c r="E423" s="15" t="s">
        <v>223</v>
      </c>
      <c r="F423" s="15" t="s">
        <v>223</v>
      </c>
      <c r="G423" s="15" t="s">
        <v>223</v>
      </c>
      <c r="H423" s="15" t="s">
        <v>223</v>
      </c>
      <c r="I423" s="15">
        <v>0</v>
      </c>
      <c r="J423" s="15" t="s">
        <v>222</v>
      </c>
      <c r="K423" s="15" t="s">
        <v>222</v>
      </c>
    </row>
    <row r="424" spans="1:11" ht="12.75">
      <c r="A424">
        <v>300</v>
      </c>
      <c r="B424" t="s">
        <v>144</v>
      </c>
      <c r="C424" t="s">
        <v>758</v>
      </c>
      <c r="E424" s="15" t="s">
        <v>223</v>
      </c>
      <c r="F424" s="15" t="s">
        <v>223</v>
      </c>
      <c r="G424" s="15" t="s">
        <v>223</v>
      </c>
      <c r="I424" s="15">
        <v>12</v>
      </c>
      <c r="J424" s="15" t="s">
        <v>222</v>
      </c>
      <c r="K424" s="15" t="s">
        <v>222</v>
      </c>
    </row>
    <row r="425" spans="1:11" ht="12.75">
      <c r="A425">
        <v>301</v>
      </c>
      <c r="B425" t="s">
        <v>144</v>
      </c>
      <c r="C425" t="s">
        <v>918</v>
      </c>
      <c r="D425" s="21"/>
      <c r="E425" s="17" t="s">
        <v>223</v>
      </c>
      <c r="F425" s="17" t="s">
        <v>223</v>
      </c>
      <c r="G425" s="17" t="s">
        <v>223</v>
      </c>
      <c r="H425" s="17"/>
      <c r="I425" s="17">
        <v>25</v>
      </c>
      <c r="J425" s="17" t="s">
        <v>222</v>
      </c>
      <c r="K425" s="17" t="s">
        <v>222</v>
      </c>
    </row>
    <row r="426" spans="1:11" ht="12.75">
      <c r="A426">
        <v>302</v>
      </c>
      <c r="B426" t="s">
        <v>144</v>
      </c>
      <c r="C426" t="s">
        <v>927</v>
      </c>
      <c r="E426" s="15" t="s">
        <v>223</v>
      </c>
      <c r="F426" s="15" t="s">
        <v>223</v>
      </c>
      <c r="G426" s="15" t="s">
        <v>223</v>
      </c>
      <c r="I426" s="15">
        <v>9</v>
      </c>
      <c r="J426" s="15" t="s">
        <v>222</v>
      </c>
      <c r="K426" s="15" t="s">
        <v>222</v>
      </c>
    </row>
    <row r="427" spans="1:11" ht="12.75">
      <c r="A427">
        <v>303</v>
      </c>
      <c r="B427" t="s">
        <v>144</v>
      </c>
      <c r="C427" t="s">
        <v>982</v>
      </c>
      <c r="E427" s="15" t="s">
        <v>223</v>
      </c>
      <c r="F427" s="15" t="s">
        <v>223</v>
      </c>
      <c r="G427" s="15" t="s">
        <v>223</v>
      </c>
      <c r="I427" s="15">
        <v>6</v>
      </c>
      <c r="J427" s="15" t="s">
        <v>222</v>
      </c>
      <c r="K427" s="15" t="s">
        <v>222</v>
      </c>
    </row>
    <row r="428" spans="1:11" ht="12.75">
      <c r="A428">
        <v>304</v>
      </c>
      <c r="B428" t="s">
        <v>144</v>
      </c>
      <c r="C428" t="s">
        <v>1009</v>
      </c>
      <c r="E428" s="15" t="s">
        <v>223</v>
      </c>
      <c r="F428" s="15" t="s">
        <v>223</v>
      </c>
      <c r="G428" s="15" t="s">
        <v>223</v>
      </c>
      <c r="I428" s="15">
        <v>3</v>
      </c>
      <c r="J428" s="15" t="s">
        <v>222</v>
      </c>
      <c r="K428" s="15" t="s">
        <v>222</v>
      </c>
    </row>
    <row r="429" spans="1:11" ht="12.75">
      <c r="A429">
        <v>305</v>
      </c>
      <c r="B429" t="s">
        <v>144</v>
      </c>
      <c r="C429" t="s">
        <v>1056</v>
      </c>
      <c r="D429" s="21" t="s">
        <v>223</v>
      </c>
      <c r="E429" s="17" t="s">
        <v>223</v>
      </c>
      <c r="F429" s="17" t="s">
        <v>223</v>
      </c>
      <c r="G429" s="17" t="s">
        <v>223</v>
      </c>
      <c r="H429" s="17" t="s">
        <v>223</v>
      </c>
      <c r="I429" s="17">
        <v>46</v>
      </c>
      <c r="J429" s="17" t="s">
        <v>222</v>
      </c>
      <c r="K429" s="17" t="s">
        <v>222</v>
      </c>
    </row>
    <row r="430" spans="1:11" ht="12.75">
      <c r="A430">
        <v>306</v>
      </c>
      <c r="B430" t="s">
        <v>144</v>
      </c>
      <c r="C430" t="s">
        <v>1072</v>
      </c>
      <c r="E430" s="15" t="s">
        <v>223</v>
      </c>
      <c r="F430" s="15" t="s">
        <v>223</v>
      </c>
      <c r="G430" s="15" t="s">
        <v>223</v>
      </c>
      <c r="I430" s="15">
        <v>7</v>
      </c>
      <c r="J430" s="15" t="s">
        <v>222</v>
      </c>
      <c r="K430" s="15" t="s">
        <v>222</v>
      </c>
    </row>
    <row r="431" spans="1:11" ht="12.75">
      <c r="A431">
        <v>307</v>
      </c>
      <c r="B431" t="s">
        <v>144</v>
      </c>
      <c r="C431" t="s">
        <v>1076</v>
      </c>
      <c r="E431" s="15" t="s">
        <v>223</v>
      </c>
      <c r="F431" s="15" t="s">
        <v>223</v>
      </c>
      <c r="G431" s="15" t="s">
        <v>223</v>
      </c>
      <c r="I431" s="15">
        <v>12</v>
      </c>
      <c r="J431" s="15" t="s">
        <v>222</v>
      </c>
      <c r="K431" s="15" t="s">
        <v>222</v>
      </c>
    </row>
    <row r="432" spans="1:11" ht="12.75">
      <c r="A432">
        <v>308</v>
      </c>
      <c r="B432" t="s">
        <v>144</v>
      </c>
      <c r="C432" t="s">
        <v>52</v>
      </c>
      <c r="D432" s="19" t="s">
        <v>223</v>
      </c>
      <c r="E432" s="15" t="s">
        <v>223</v>
      </c>
      <c r="F432" s="15" t="s">
        <v>223</v>
      </c>
      <c r="G432" s="15" t="s">
        <v>223</v>
      </c>
      <c r="I432" s="15">
        <v>7</v>
      </c>
      <c r="J432" s="15" t="s">
        <v>222</v>
      </c>
      <c r="K432" s="15" t="s">
        <v>222</v>
      </c>
    </row>
    <row r="433" spans="1:11" ht="12.75">
      <c r="A433">
        <v>309</v>
      </c>
      <c r="B433" t="s">
        <v>144</v>
      </c>
      <c r="C433" t="s">
        <v>68</v>
      </c>
      <c r="E433" s="15" t="s">
        <v>223</v>
      </c>
      <c r="F433" s="15" t="s">
        <v>223</v>
      </c>
      <c r="G433" s="15" t="s">
        <v>223</v>
      </c>
      <c r="I433" s="15">
        <v>6</v>
      </c>
      <c r="K433" s="15" t="s">
        <v>222</v>
      </c>
    </row>
    <row r="434" spans="3:11" ht="12.75">
      <c r="C434" t="s">
        <v>702</v>
      </c>
      <c r="D434" s="19" t="s">
        <v>227</v>
      </c>
      <c r="E434" s="15">
        <v>11</v>
      </c>
      <c r="F434" s="15">
        <v>11</v>
      </c>
      <c r="G434" s="15">
        <v>11</v>
      </c>
      <c r="H434" s="15">
        <v>2</v>
      </c>
      <c r="I434" s="15">
        <f>SUM(I423:I433)</f>
        <v>133</v>
      </c>
      <c r="J434" s="15">
        <v>10</v>
      </c>
      <c r="K434" s="15">
        <v>11</v>
      </c>
    </row>
    <row r="436" ht="12.75">
      <c r="A436" t="s">
        <v>121</v>
      </c>
    </row>
    <row r="437" spans="1:11" ht="12.75">
      <c r="A437">
        <v>310</v>
      </c>
      <c r="B437" t="s">
        <v>143</v>
      </c>
      <c r="C437" t="s">
        <v>975</v>
      </c>
      <c r="E437" s="15" t="s">
        <v>223</v>
      </c>
      <c r="F437" s="15" t="s">
        <v>223</v>
      </c>
      <c r="G437" s="15" t="s">
        <v>223</v>
      </c>
      <c r="I437" s="15">
        <v>91</v>
      </c>
      <c r="J437" s="15" t="s">
        <v>222</v>
      </c>
      <c r="K437" s="15" t="s">
        <v>222</v>
      </c>
    </row>
    <row r="438" spans="1:11" ht="12.75">
      <c r="A438">
        <v>311</v>
      </c>
      <c r="B438" t="s">
        <v>144</v>
      </c>
      <c r="C438" t="s">
        <v>856</v>
      </c>
      <c r="F438" s="15" t="s">
        <v>223</v>
      </c>
      <c r="G438" s="15" t="s">
        <v>223</v>
      </c>
      <c r="I438" s="15">
        <v>4</v>
      </c>
      <c r="J438" s="15" t="s">
        <v>222</v>
      </c>
      <c r="K438" s="15" t="s">
        <v>222</v>
      </c>
    </row>
    <row r="439" spans="1:11" ht="12.75">
      <c r="A439">
        <v>312</v>
      </c>
      <c r="B439" t="s">
        <v>144</v>
      </c>
      <c r="C439" t="s">
        <v>928</v>
      </c>
      <c r="E439" s="15" t="s">
        <v>223</v>
      </c>
      <c r="F439" s="15" t="s">
        <v>223</v>
      </c>
      <c r="G439" s="15" t="s">
        <v>223</v>
      </c>
      <c r="I439" s="15">
        <v>2</v>
      </c>
      <c r="J439" s="15" t="s">
        <v>222</v>
      </c>
      <c r="K439" s="15" t="s">
        <v>222</v>
      </c>
    </row>
    <row r="440" spans="1:11" ht="12.75">
      <c r="A440">
        <v>313</v>
      </c>
      <c r="B440" t="s">
        <v>144</v>
      </c>
      <c r="C440" t="s">
        <v>942</v>
      </c>
      <c r="E440" s="15" t="s">
        <v>223</v>
      </c>
      <c r="F440" s="15" t="s">
        <v>223</v>
      </c>
      <c r="G440" s="15" t="s">
        <v>223</v>
      </c>
      <c r="I440" s="15">
        <v>5</v>
      </c>
      <c r="J440" s="15" t="s">
        <v>222</v>
      </c>
      <c r="K440" s="15" t="s">
        <v>222</v>
      </c>
    </row>
    <row r="441" spans="1:11" ht="12.75">
      <c r="A441">
        <v>314</v>
      </c>
      <c r="B441" t="s">
        <v>144</v>
      </c>
      <c r="C441" t="s">
        <v>1017</v>
      </c>
      <c r="E441" s="15" t="s">
        <v>223</v>
      </c>
      <c r="F441" s="15" t="s">
        <v>223</v>
      </c>
      <c r="G441" s="15" t="s">
        <v>223</v>
      </c>
      <c r="I441" s="15">
        <v>2</v>
      </c>
      <c r="J441" s="15" t="s">
        <v>222</v>
      </c>
      <c r="K441" s="15" t="s">
        <v>222</v>
      </c>
    </row>
    <row r="442" spans="1:11" ht="12.75">
      <c r="A442">
        <v>315</v>
      </c>
      <c r="B442" t="s">
        <v>144</v>
      </c>
      <c r="C442" t="s">
        <v>1027</v>
      </c>
      <c r="D442" s="21" t="s">
        <v>223</v>
      </c>
      <c r="E442" s="17" t="s">
        <v>223</v>
      </c>
      <c r="F442" s="17" t="s">
        <v>223</v>
      </c>
      <c r="G442" s="17" t="s">
        <v>223</v>
      </c>
      <c r="H442" s="17"/>
      <c r="I442" s="17">
        <v>2</v>
      </c>
      <c r="J442" s="17" t="s">
        <v>222</v>
      </c>
      <c r="K442" s="17" t="s">
        <v>222</v>
      </c>
    </row>
    <row r="443" spans="3:11" ht="12.75">
      <c r="C443" t="s">
        <v>703</v>
      </c>
      <c r="D443" s="21" t="s">
        <v>731</v>
      </c>
      <c r="E443" s="17">
        <v>5</v>
      </c>
      <c r="F443" s="17">
        <v>6</v>
      </c>
      <c r="G443" s="17">
        <v>6</v>
      </c>
      <c r="H443" s="17">
        <v>0</v>
      </c>
      <c r="I443" s="17">
        <f>SUM(I437:I442)</f>
        <v>106</v>
      </c>
      <c r="J443" s="17">
        <v>6</v>
      </c>
      <c r="K443" s="17">
        <v>6</v>
      </c>
    </row>
    <row r="444" spans="4:11" ht="12.75">
      <c r="D444" s="21"/>
      <c r="E444" s="17"/>
      <c r="F444" s="17"/>
      <c r="G444" s="17"/>
      <c r="H444" s="17"/>
      <c r="I444" s="17"/>
      <c r="J444" s="17"/>
      <c r="K444" s="17"/>
    </row>
    <row r="445" spans="1:11" ht="12.75">
      <c r="A445" t="s">
        <v>108</v>
      </c>
      <c r="D445" s="21"/>
      <c r="E445" s="17"/>
      <c r="F445" s="17"/>
      <c r="G445" s="17"/>
      <c r="H445" s="17"/>
      <c r="I445" s="17"/>
      <c r="J445" s="17"/>
      <c r="K445" s="17"/>
    </row>
    <row r="446" spans="1:11" ht="12.75">
      <c r="A446">
        <v>316</v>
      </c>
      <c r="C446" t="s">
        <v>790</v>
      </c>
      <c r="E446" s="15" t="s">
        <v>223</v>
      </c>
      <c r="F446" s="15" t="s">
        <v>223</v>
      </c>
      <c r="G446" s="15" t="s">
        <v>223</v>
      </c>
      <c r="I446" s="15">
        <v>8</v>
      </c>
      <c r="J446" s="15" t="s">
        <v>222</v>
      </c>
      <c r="K446" s="15" t="s">
        <v>222</v>
      </c>
    </row>
    <row r="447" spans="1:11" ht="12.75">
      <c r="A447">
        <v>317</v>
      </c>
      <c r="C447" t="s">
        <v>894</v>
      </c>
      <c r="E447" s="15" t="s">
        <v>223</v>
      </c>
      <c r="F447" s="15" t="s">
        <v>223</v>
      </c>
      <c r="I447" s="15">
        <v>4</v>
      </c>
      <c r="J447" s="15" t="s">
        <v>222</v>
      </c>
      <c r="K447" s="15" t="s">
        <v>222</v>
      </c>
    </row>
    <row r="448" spans="1:11" ht="12.75">
      <c r="A448">
        <v>318</v>
      </c>
      <c r="C448" t="s">
        <v>912</v>
      </c>
      <c r="E448" s="15" t="s">
        <v>223</v>
      </c>
      <c r="F448" s="15" t="s">
        <v>223</v>
      </c>
      <c r="G448" s="15" t="s">
        <v>223</v>
      </c>
      <c r="I448" s="15">
        <v>6</v>
      </c>
      <c r="J448" s="15" t="s">
        <v>222</v>
      </c>
      <c r="K448" s="15" t="s">
        <v>222</v>
      </c>
    </row>
    <row r="449" spans="1:11" ht="12.75">
      <c r="A449">
        <v>319</v>
      </c>
      <c r="C449" t="s">
        <v>1023</v>
      </c>
      <c r="I449" s="15">
        <v>1</v>
      </c>
      <c r="J449" s="15" t="s">
        <v>222</v>
      </c>
      <c r="K449" s="15" t="s">
        <v>222</v>
      </c>
    </row>
    <row r="450" spans="1:11" ht="12.75">
      <c r="A450">
        <v>320</v>
      </c>
      <c r="C450" t="s">
        <v>1110</v>
      </c>
      <c r="E450" s="15" t="s">
        <v>223</v>
      </c>
      <c r="F450" s="15" t="s">
        <v>223</v>
      </c>
      <c r="I450" s="15">
        <v>6</v>
      </c>
      <c r="J450" s="15" t="s">
        <v>222</v>
      </c>
      <c r="K450" s="15" t="s">
        <v>222</v>
      </c>
    </row>
    <row r="451" spans="3:11" ht="12.75">
      <c r="C451" t="s">
        <v>704</v>
      </c>
      <c r="D451" s="19" t="s">
        <v>224</v>
      </c>
      <c r="E451" s="15">
        <v>4</v>
      </c>
      <c r="F451" s="15">
        <v>4</v>
      </c>
      <c r="G451" s="15">
        <v>2</v>
      </c>
      <c r="H451" s="15">
        <v>0</v>
      </c>
      <c r="I451" s="15">
        <f>SUM(I446:I450)</f>
        <v>25</v>
      </c>
      <c r="J451" s="15">
        <v>5</v>
      </c>
      <c r="K451" s="15">
        <v>5</v>
      </c>
    </row>
    <row r="453" ht="12.75">
      <c r="A453" t="s">
        <v>126</v>
      </c>
    </row>
    <row r="454" spans="1:11" ht="12.75">
      <c r="A454">
        <v>321</v>
      </c>
      <c r="C454" t="s">
        <v>909</v>
      </c>
      <c r="I454" s="15">
        <v>4</v>
      </c>
      <c r="J454" s="15" t="s">
        <v>222</v>
      </c>
      <c r="K454" s="15" t="s">
        <v>222</v>
      </c>
    </row>
    <row r="455" spans="1:11" ht="12.75">
      <c r="A455">
        <v>322</v>
      </c>
      <c r="C455" t="s">
        <v>910</v>
      </c>
      <c r="D455" s="21"/>
      <c r="E455" s="17" t="s">
        <v>223</v>
      </c>
      <c r="F455" s="17" t="s">
        <v>223</v>
      </c>
      <c r="G455" s="17" t="s">
        <v>223</v>
      </c>
      <c r="H455" s="17"/>
      <c r="I455" s="17">
        <v>1</v>
      </c>
      <c r="J455" s="17" t="s">
        <v>222</v>
      </c>
      <c r="K455" s="17" t="s">
        <v>222</v>
      </c>
    </row>
    <row r="456" spans="1:11" ht="12.75">
      <c r="A456">
        <v>323</v>
      </c>
      <c r="C456" t="s">
        <v>1002</v>
      </c>
      <c r="I456" s="15">
        <v>3</v>
      </c>
      <c r="J456" s="15" t="s">
        <v>222</v>
      </c>
      <c r="K456" s="15" t="s">
        <v>222</v>
      </c>
    </row>
    <row r="457" spans="1:11" ht="12.75">
      <c r="A457">
        <v>324</v>
      </c>
      <c r="C457" t="s">
        <v>1126</v>
      </c>
      <c r="E457" s="15" t="s">
        <v>223</v>
      </c>
      <c r="F457" s="15" t="s">
        <v>223</v>
      </c>
      <c r="G457" s="15" t="s">
        <v>223</v>
      </c>
      <c r="I457" s="15">
        <v>9</v>
      </c>
      <c r="J457" s="15" t="s">
        <v>222</v>
      </c>
      <c r="K457" s="15" t="s">
        <v>222</v>
      </c>
    </row>
    <row r="458" spans="1:11" ht="12.75">
      <c r="A458">
        <v>325</v>
      </c>
      <c r="C458" t="s">
        <v>5</v>
      </c>
      <c r="D458" s="19" t="s">
        <v>223</v>
      </c>
      <c r="E458" s="15" t="s">
        <v>223</v>
      </c>
      <c r="I458" s="15">
        <v>6</v>
      </c>
      <c r="J458" s="15" t="s">
        <v>222</v>
      </c>
      <c r="K458" s="15" t="s">
        <v>222</v>
      </c>
    </row>
    <row r="459" spans="3:11" ht="12.75">
      <c r="C459" t="s">
        <v>705</v>
      </c>
      <c r="D459" s="19" t="s">
        <v>731</v>
      </c>
      <c r="E459" s="15">
        <v>3</v>
      </c>
      <c r="F459" s="15">
        <v>2</v>
      </c>
      <c r="G459" s="15">
        <v>2</v>
      </c>
      <c r="H459" s="15">
        <v>0</v>
      </c>
      <c r="I459" s="15">
        <f>SUM(I454:I458)</f>
        <v>23</v>
      </c>
      <c r="J459" s="15">
        <v>5</v>
      </c>
      <c r="K459" s="15">
        <v>5</v>
      </c>
    </row>
    <row r="461" ht="12.75">
      <c r="A461" t="s">
        <v>136</v>
      </c>
    </row>
    <row r="462" spans="1:11" ht="12.75">
      <c r="A462">
        <v>326</v>
      </c>
      <c r="C462" t="s">
        <v>1007</v>
      </c>
      <c r="E462" s="15" t="s">
        <v>223</v>
      </c>
      <c r="F462" s="15" t="s">
        <v>223</v>
      </c>
      <c r="G462" s="15" t="s">
        <v>223</v>
      </c>
      <c r="H462" s="15" t="s">
        <v>223</v>
      </c>
      <c r="I462" s="15">
        <v>7</v>
      </c>
      <c r="J462" s="15" t="s">
        <v>222</v>
      </c>
      <c r="K462" s="15" t="s">
        <v>222</v>
      </c>
    </row>
    <row r="463" spans="3:11" ht="12.75">
      <c r="C463" t="s">
        <v>706</v>
      </c>
      <c r="D463" s="19" t="s">
        <v>224</v>
      </c>
      <c r="E463" s="15">
        <v>1</v>
      </c>
      <c r="F463" s="15">
        <v>1</v>
      </c>
      <c r="G463" s="15">
        <v>1</v>
      </c>
      <c r="H463" s="15">
        <v>1</v>
      </c>
      <c r="I463" s="15">
        <v>7</v>
      </c>
      <c r="J463" s="15">
        <v>1</v>
      </c>
      <c r="K463" s="15">
        <v>1</v>
      </c>
    </row>
    <row r="465" ht="12.75">
      <c r="A465" t="s">
        <v>98</v>
      </c>
    </row>
    <row r="466" spans="1:11" ht="12.75">
      <c r="A466">
        <v>327</v>
      </c>
      <c r="C466" t="s">
        <v>763</v>
      </c>
      <c r="E466" s="15" t="s">
        <v>223</v>
      </c>
      <c r="F466" s="15" t="s">
        <v>223</v>
      </c>
      <c r="G466" s="15" t="s">
        <v>223</v>
      </c>
      <c r="H466" s="15" t="s">
        <v>223</v>
      </c>
      <c r="I466" s="15">
        <v>4</v>
      </c>
      <c r="J466" s="15" t="s">
        <v>222</v>
      </c>
      <c r="K466" s="15" t="s">
        <v>222</v>
      </c>
    </row>
    <row r="467" spans="1:11" ht="12.75">
      <c r="A467">
        <v>328</v>
      </c>
      <c r="C467" t="s">
        <v>826</v>
      </c>
      <c r="E467" s="15" t="s">
        <v>223</v>
      </c>
      <c r="F467" s="15" t="s">
        <v>223</v>
      </c>
      <c r="G467" s="15" t="s">
        <v>223</v>
      </c>
      <c r="I467" s="15">
        <v>7</v>
      </c>
      <c r="J467" s="15" t="s">
        <v>222</v>
      </c>
      <c r="K467" s="15" t="s">
        <v>222</v>
      </c>
    </row>
    <row r="468" spans="1:11" ht="12.75">
      <c r="A468">
        <v>329</v>
      </c>
      <c r="C468" t="s">
        <v>861</v>
      </c>
      <c r="D468" s="21" t="s">
        <v>223</v>
      </c>
      <c r="E468" s="17" t="s">
        <v>223</v>
      </c>
      <c r="F468" s="17" t="s">
        <v>223</v>
      </c>
      <c r="G468" s="17" t="s">
        <v>223</v>
      </c>
      <c r="H468" s="17"/>
      <c r="I468" s="17">
        <v>3</v>
      </c>
      <c r="J468" s="17" t="s">
        <v>222</v>
      </c>
      <c r="K468" s="17" t="s">
        <v>222</v>
      </c>
    </row>
    <row r="469" spans="1:11" ht="12.75">
      <c r="A469">
        <v>330</v>
      </c>
      <c r="C469" t="s">
        <v>1077</v>
      </c>
      <c r="D469" s="19" t="s">
        <v>223</v>
      </c>
      <c r="E469" s="15" t="s">
        <v>223</v>
      </c>
      <c r="F469" s="15" t="s">
        <v>223</v>
      </c>
      <c r="G469" s="15" t="s">
        <v>223</v>
      </c>
      <c r="I469" s="15">
        <v>9</v>
      </c>
      <c r="J469" s="15" t="s">
        <v>222</v>
      </c>
      <c r="K469" s="15" t="s">
        <v>222</v>
      </c>
    </row>
    <row r="470" spans="1:11" ht="12.75">
      <c r="A470">
        <v>331</v>
      </c>
      <c r="C470" t="s">
        <v>39</v>
      </c>
      <c r="E470" s="15" t="s">
        <v>223</v>
      </c>
      <c r="F470" s="15" t="s">
        <v>223</v>
      </c>
      <c r="G470" s="15" t="s">
        <v>223</v>
      </c>
      <c r="I470" s="15">
        <v>30</v>
      </c>
      <c r="J470" s="15" t="s">
        <v>222</v>
      </c>
      <c r="K470" s="15" t="s">
        <v>222</v>
      </c>
    </row>
    <row r="471" spans="3:11" ht="12.75">
      <c r="C471" t="s">
        <v>707</v>
      </c>
      <c r="D471" s="19" t="s">
        <v>232</v>
      </c>
      <c r="E471" s="15">
        <v>5</v>
      </c>
      <c r="F471" s="15">
        <v>5</v>
      </c>
      <c r="G471" s="15">
        <v>5</v>
      </c>
      <c r="H471" s="15">
        <v>1</v>
      </c>
      <c r="I471" s="15">
        <f>SUM(I466:I470)</f>
        <v>53</v>
      </c>
      <c r="J471" s="15">
        <v>5</v>
      </c>
      <c r="K471" s="15">
        <v>5</v>
      </c>
    </row>
    <row r="473" ht="12.75">
      <c r="A473" t="s">
        <v>77</v>
      </c>
    </row>
    <row r="474" spans="1:10" ht="12.75">
      <c r="A474">
        <v>332</v>
      </c>
      <c r="B474" t="s">
        <v>143</v>
      </c>
      <c r="C474" t="s">
        <v>817</v>
      </c>
      <c r="E474" s="15" t="s">
        <v>223</v>
      </c>
      <c r="F474" s="15" t="s">
        <v>223</v>
      </c>
      <c r="G474" s="15" t="s">
        <v>223</v>
      </c>
      <c r="I474" s="15">
        <v>0</v>
      </c>
      <c r="J474" s="15" t="s">
        <v>222</v>
      </c>
    </row>
    <row r="475" spans="1:11" ht="12.75">
      <c r="A475">
        <v>333</v>
      </c>
      <c r="B475" t="s">
        <v>144</v>
      </c>
      <c r="C475" t="s">
        <v>859</v>
      </c>
      <c r="D475" s="21"/>
      <c r="E475" s="17" t="s">
        <v>223</v>
      </c>
      <c r="F475" s="17" t="s">
        <v>223</v>
      </c>
      <c r="G475" s="17" t="s">
        <v>223</v>
      </c>
      <c r="H475" s="17"/>
      <c r="I475" s="17">
        <v>5</v>
      </c>
      <c r="J475" s="17" t="s">
        <v>222</v>
      </c>
      <c r="K475" s="17" t="s">
        <v>222</v>
      </c>
    </row>
    <row r="476" spans="1:11" ht="12.75">
      <c r="A476">
        <v>334</v>
      </c>
      <c r="B476" t="s">
        <v>144</v>
      </c>
      <c r="C476" t="s">
        <v>867</v>
      </c>
      <c r="E476" s="15" t="s">
        <v>223</v>
      </c>
      <c r="F476" s="15" t="s">
        <v>223</v>
      </c>
      <c r="G476" s="15" t="s">
        <v>223</v>
      </c>
      <c r="I476" s="15">
        <v>9</v>
      </c>
      <c r="J476" s="15" t="s">
        <v>222</v>
      </c>
      <c r="K476" s="15" t="s">
        <v>222</v>
      </c>
    </row>
    <row r="477" spans="1:11" ht="12.75">
      <c r="A477">
        <v>335</v>
      </c>
      <c r="B477" t="s">
        <v>144</v>
      </c>
      <c r="C477" t="s">
        <v>903</v>
      </c>
      <c r="E477" s="15" t="s">
        <v>223</v>
      </c>
      <c r="F477" s="15" t="s">
        <v>223</v>
      </c>
      <c r="G477" s="15" t="s">
        <v>223</v>
      </c>
      <c r="I477" s="15">
        <v>8</v>
      </c>
      <c r="J477" s="15" t="s">
        <v>222</v>
      </c>
      <c r="K477" s="15" t="s">
        <v>222</v>
      </c>
    </row>
    <row r="478" spans="1:11" ht="12.75">
      <c r="A478">
        <v>336</v>
      </c>
      <c r="B478" t="s">
        <v>144</v>
      </c>
      <c r="C478" t="s">
        <v>955</v>
      </c>
      <c r="E478" s="15" t="s">
        <v>223</v>
      </c>
      <c r="F478" s="15" t="s">
        <v>223</v>
      </c>
      <c r="G478" s="15" t="s">
        <v>223</v>
      </c>
      <c r="I478" s="15">
        <v>2</v>
      </c>
      <c r="J478" s="15" t="s">
        <v>222</v>
      </c>
      <c r="K478" s="15" t="s">
        <v>222</v>
      </c>
    </row>
    <row r="479" spans="1:11" ht="12.75">
      <c r="A479">
        <v>337</v>
      </c>
      <c r="B479" t="s">
        <v>143</v>
      </c>
      <c r="C479" t="s">
        <v>971</v>
      </c>
      <c r="D479" s="19" t="s">
        <v>223</v>
      </c>
      <c r="E479" s="15" t="s">
        <v>223</v>
      </c>
      <c r="F479" s="15" t="s">
        <v>223</v>
      </c>
      <c r="G479" s="15" t="s">
        <v>223</v>
      </c>
      <c r="I479" s="15">
        <v>0</v>
      </c>
      <c r="J479" s="15" t="s">
        <v>222</v>
      </c>
      <c r="K479" s="15" t="s">
        <v>222</v>
      </c>
    </row>
    <row r="480" spans="1:11" ht="12.75">
      <c r="A480">
        <v>338</v>
      </c>
      <c r="B480" t="s">
        <v>144</v>
      </c>
      <c r="C480" t="s">
        <v>750</v>
      </c>
      <c r="D480" s="19" t="s">
        <v>223</v>
      </c>
      <c r="E480" s="15" t="s">
        <v>223</v>
      </c>
      <c r="F480" s="15" t="s">
        <v>223</v>
      </c>
      <c r="G480" s="15" t="s">
        <v>223</v>
      </c>
      <c r="I480" s="15">
        <v>7</v>
      </c>
      <c r="J480" s="15" t="s">
        <v>222</v>
      </c>
      <c r="K480" s="15" t="s">
        <v>222</v>
      </c>
    </row>
    <row r="481" spans="1:11" ht="12.75">
      <c r="A481">
        <v>339</v>
      </c>
      <c r="B481" t="s">
        <v>144</v>
      </c>
      <c r="C481" t="s">
        <v>760</v>
      </c>
      <c r="D481" s="19" t="s">
        <v>223</v>
      </c>
      <c r="E481" s="15" t="s">
        <v>223</v>
      </c>
      <c r="F481" s="15" t="s">
        <v>223</v>
      </c>
      <c r="G481" s="15" t="s">
        <v>223</v>
      </c>
      <c r="I481" s="15">
        <v>12</v>
      </c>
      <c r="J481" s="15" t="s">
        <v>222</v>
      </c>
      <c r="K481" s="15" t="s">
        <v>222</v>
      </c>
    </row>
    <row r="482" spans="1:11" ht="12.75">
      <c r="A482">
        <v>340</v>
      </c>
      <c r="B482" t="s">
        <v>144</v>
      </c>
      <c r="C482" t="s">
        <v>771</v>
      </c>
      <c r="D482" s="19" t="s">
        <v>223</v>
      </c>
      <c r="E482" s="15" t="s">
        <v>223</v>
      </c>
      <c r="F482" s="15" t="s">
        <v>223</v>
      </c>
      <c r="G482" s="15" t="s">
        <v>223</v>
      </c>
      <c r="I482" s="15">
        <v>3</v>
      </c>
      <c r="J482" s="15" t="s">
        <v>222</v>
      </c>
      <c r="K482" s="15" t="s">
        <v>222</v>
      </c>
    </row>
    <row r="483" spans="1:11" ht="12.75">
      <c r="A483">
        <v>341</v>
      </c>
      <c r="B483" t="s">
        <v>144</v>
      </c>
      <c r="C483" t="s">
        <v>900</v>
      </c>
      <c r="D483" s="19" t="s">
        <v>223</v>
      </c>
      <c r="E483" s="15" t="s">
        <v>223</v>
      </c>
      <c r="F483" s="15" t="s">
        <v>223</v>
      </c>
      <c r="G483" s="15" t="s">
        <v>223</v>
      </c>
      <c r="I483" s="15">
        <v>6</v>
      </c>
      <c r="J483" s="15" t="s">
        <v>222</v>
      </c>
      <c r="K483" s="15" t="s">
        <v>222</v>
      </c>
    </row>
    <row r="484" spans="1:11" ht="12.75">
      <c r="A484">
        <v>342</v>
      </c>
      <c r="B484" t="s">
        <v>144</v>
      </c>
      <c r="C484" t="s">
        <v>973</v>
      </c>
      <c r="D484" s="19" t="s">
        <v>223</v>
      </c>
      <c r="E484" s="15" t="s">
        <v>223</v>
      </c>
      <c r="F484" s="15" t="s">
        <v>223</v>
      </c>
      <c r="G484" s="15" t="s">
        <v>223</v>
      </c>
      <c r="I484" s="15">
        <v>26</v>
      </c>
      <c r="J484" s="15" t="s">
        <v>222</v>
      </c>
      <c r="K484" s="15" t="s">
        <v>222</v>
      </c>
    </row>
    <row r="485" spans="1:11" ht="12.75">
      <c r="A485">
        <v>343</v>
      </c>
      <c r="B485" t="s">
        <v>144</v>
      </c>
      <c r="C485" t="s">
        <v>1066</v>
      </c>
      <c r="D485" s="19" t="s">
        <v>223</v>
      </c>
      <c r="E485" s="15" t="s">
        <v>223</v>
      </c>
      <c r="F485" s="15" t="s">
        <v>223</v>
      </c>
      <c r="G485" s="15" t="s">
        <v>223</v>
      </c>
      <c r="I485" s="15">
        <v>4</v>
      </c>
      <c r="J485" s="15" t="s">
        <v>222</v>
      </c>
      <c r="K485" s="15" t="s">
        <v>222</v>
      </c>
    </row>
    <row r="486" spans="1:11" ht="12.75">
      <c r="A486">
        <v>344</v>
      </c>
      <c r="C486" t="s">
        <v>734</v>
      </c>
      <c r="E486" s="15" t="s">
        <v>223</v>
      </c>
      <c r="F486" s="15" t="s">
        <v>223</v>
      </c>
      <c r="G486" s="15" t="s">
        <v>223</v>
      </c>
      <c r="I486" s="15">
        <v>31</v>
      </c>
      <c r="J486" s="15" t="s">
        <v>222</v>
      </c>
      <c r="K486" s="15" t="s">
        <v>222</v>
      </c>
    </row>
    <row r="487" spans="1:11" ht="12.75">
      <c r="A487">
        <v>345</v>
      </c>
      <c r="C487" t="s">
        <v>887</v>
      </c>
      <c r="D487" s="19" t="s">
        <v>223</v>
      </c>
      <c r="E487" s="15" t="s">
        <v>223</v>
      </c>
      <c r="F487" s="15" t="s">
        <v>223</v>
      </c>
      <c r="G487" s="15" t="s">
        <v>223</v>
      </c>
      <c r="H487" s="15" t="s">
        <v>223</v>
      </c>
      <c r="I487" s="15">
        <v>7</v>
      </c>
      <c r="J487" s="15" t="s">
        <v>222</v>
      </c>
      <c r="K487" s="15" t="s">
        <v>222</v>
      </c>
    </row>
    <row r="488" spans="1:11" ht="12.75">
      <c r="A488">
        <v>346</v>
      </c>
      <c r="C488" t="s">
        <v>930</v>
      </c>
      <c r="D488" s="19" t="s">
        <v>223</v>
      </c>
      <c r="E488" s="15" t="s">
        <v>223</v>
      </c>
      <c r="F488" s="15" t="s">
        <v>223</v>
      </c>
      <c r="G488" s="15" t="s">
        <v>223</v>
      </c>
      <c r="I488" s="15">
        <v>16</v>
      </c>
      <c r="J488" s="15" t="s">
        <v>222</v>
      </c>
      <c r="K488" s="15" t="s">
        <v>222</v>
      </c>
    </row>
    <row r="489" spans="1:11" ht="12.75">
      <c r="A489">
        <v>347</v>
      </c>
      <c r="C489" t="s">
        <v>932</v>
      </c>
      <c r="D489" s="19" t="s">
        <v>223</v>
      </c>
      <c r="E489" s="15" t="s">
        <v>223</v>
      </c>
      <c r="F489" s="15" t="s">
        <v>223</v>
      </c>
      <c r="G489" s="15" t="s">
        <v>223</v>
      </c>
      <c r="I489" s="15">
        <v>15</v>
      </c>
      <c r="J489" s="15" t="s">
        <v>222</v>
      </c>
      <c r="K489" s="15" t="s">
        <v>222</v>
      </c>
    </row>
    <row r="490" spans="1:11" ht="12.75">
      <c r="A490">
        <v>348</v>
      </c>
      <c r="C490" t="s">
        <v>941</v>
      </c>
      <c r="D490" s="19" t="s">
        <v>223</v>
      </c>
      <c r="E490" s="15" t="s">
        <v>223</v>
      </c>
      <c r="F490" s="15" t="s">
        <v>223</v>
      </c>
      <c r="G490" s="15" t="s">
        <v>223</v>
      </c>
      <c r="H490" s="15" t="s">
        <v>223</v>
      </c>
      <c r="I490" s="15">
        <v>1</v>
      </c>
      <c r="J490" s="15" t="s">
        <v>222</v>
      </c>
      <c r="K490" s="15" t="s">
        <v>222</v>
      </c>
    </row>
    <row r="491" spans="1:11" ht="12.75">
      <c r="A491">
        <v>349</v>
      </c>
      <c r="C491" t="s">
        <v>225</v>
      </c>
      <c r="D491" s="21" t="s">
        <v>223</v>
      </c>
      <c r="E491" s="17"/>
      <c r="F491" s="17"/>
      <c r="G491" s="17"/>
      <c r="H491" s="17"/>
      <c r="I491" s="17">
        <v>11</v>
      </c>
      <c r="J491" s="17" t="s">
        <v>222</v>
      </c>
      <c r="K491" s="17" t="s">
        <v>222</v>
      </c>
    </row>
    <row r="492" spans="1:11" ht="12.75">
      <c r="A492">
        <v>350</v>
      </c>
      <c r="C492" t="s">
        <v>972</v>
      </c>
      <c r="D492" s="21"/>
      <c r="E492" s="17" t="s">
        <v>223</v>
      </c>
      <c r="F492" s="17" t="s">
        <v>223</v>
      </c>
      <c r="G492" s="17" t="s">
        <v>223</v>
      </c>
      <c r="H492" s="17"/>
      <c r="I492" s="17">
        <v>7</v>
      </c>
      <c r="J492" s="17" t="s">
        <v>222</v>
      </c>
      <c r="K492" s="17" t="s">
        <v>222</v>
      </c>
    </row>
    <row r="493" spans="1:11" ht="12.75">
      <c r="A493">
        <v>351</v>
      </c>
      <c r="C493" t="s">
        <v>1016</v>
      </c>
      <c r="D493" s="19" t="s">
        <v>223</v>
      </c>
      <c r="E493" s="15" t="s">
        <v>223</v>
      </c>
      <c r="F493" s="15" t="s">
        <v>223</v>
      </c>
      <c r="G493" s="15" t="s">
        <v>223</v>
      </c>
      <c r="H493" s="15" t="s">
        <v>223</v>
      </c>
      <c r="I493" s="15">
        <v>31</v>
      </c>
      <c r="J493" s="15" t="s">
        <v>222</v>
      </c>
      <c r="K493" s="15" t="s">
        <v>222</v>
      </c>
    </row>
    <row r="494" spans="1:11" ht="12.75">
      <c r="A494">
        <v>352</v>
      </c>
      <c r="C494" t="s">
        <v>1033</v>
      </c>
      <c r="E494" s="15" t="s">
        <v>223</v>
      </c>
      <c r="F494" s="15" t="s">
        <v>223</v>
      </c>
      <c r="G494" s="15" t="s">
        <v>223</v>
      </c>
      <c r="I494" s="15">
        <v>4</v>
      </c>
      <c r="J494" s="15" t="s">
        <v>222</v>
      </c>
      <c r="K494" s="15" t="s">
        <v>222</v>
      </c>
    </row>
    <row r="495" spans="1:9" ht="12.75">
      <c r="A495">
        <v>353</v>
      </c>
      <c r="C495" t="s">
        <v>1045</v>
      </c>
      <c r="I495" s="15">
        <v>0</v>
      </c>
    </row>
    <row r="496" spans="1:11" ht="12.75">
      <c r="A496">
        <v>354</v>
      </c>
      <c r="C496" t="s">
        <v>1081</v>
      </c>
      <c r="E496" s="15" t="s">
        <v>223</v>
      </c>
      <c r="F496" s="15" t="s">
        <v>223</v>
      </c>
      <c r="G496" s="15" t="s">
        <v>223</v>
      </c>
      <c r="I496" s="15">
        <v>14</v>
      </c>
      <c r="J496" s="15" t="s">
        <v>222</v>
      </c>
      <c r="K496" s="15" t="s">
        <v>222</v>
      </c>
    </row>
    <row r="497" spans="1:11" ht="12.75">
      <c r="A497">
        <v>355</v>
      </c>
      <c r="C497" t="s">
        <v>30</v>
      </c>
      <c r="D497" s="19" t="s">
        <v>223</v>
      </c>
      <c r="E497" s="15" t="s">
        <v>223</v>
      </c>
      <c r="F497" s="15" t="s">
        <v>223</v>
      </c>
      <c r="G497" s="15" t="s">
        <v>223</v>
      </c>
      <c r="H497" s="15" t="s">
        <v>223</v>
      </c>
      <c r="I497" s="15">
        <v>3</v>
      </c>
      <c r="J497" s="15" t="s">
        <v>222</v>
      </c>
      <c r="K497" s="15" t="s">
        <v>222</v>
      </c>
    </row>
    <row r="498" spans="1:11" ht="12.75">
      <c r="A498">
        <v>356</v>
      </c>
      <c r="C498" t="s">
        <v>32</v>
      </c>
      <c r="D498" s="19" t="s">
        <v>223</v>
      </c>
      <c r="E498" s="15" t="s">
        <v>223</v>
      </c>
      <c r="F498" s="15" t="s">
        <v>223</v>
      </c>
      <c r="G498" s="15" t="s">
        <v>223</v>
      </c>
      <c r="I498" s="15">
        <v>17</v>
      </c>
      <c r="J498" s="15" t="s">
        <v>222</v>
      </c>
      <c r="K498" s="15" t="s">
        <v>222</v>
      </c>
    </row>
    <row r="499" spans="1:11" ht="12.75">
      <c r="A499">
        <v>357</v>
      </c>
      <c r="C499" t="s">
        <v>33</v>
      </c>
      <c r="D499" s="21"/>
      <c r="E499" s="17" t="s">
        <v>223</v>
      </c>
      <c r="F499" s="17" t="s">
        <v>223</v>
      </c>
      <c r="G499" s="17" t="s">
        <v>223</v>
      </c>
      <c r="H499" s="17"/>
      <c r="I499" s="17">
        <v>19</v>
      </c>
      <c r="J499" s="17" t="s">
        <v>222</v>
      </c>
      <c r="K499" s="17" t="s">
        <v>222</v>
      </c>
    </row>
    <row r="500" spans="1:11" ht="12.75">
      <c r="A500">
        <v>358</v>
      </c>
      <c r="C500" t="s">
        <v>34</v>
      </c>
      <c r="D500" s="21"/>
      <c r="E500" s="17" t="s">
        <v>223</v>
      </c>
      <c r="F500" s="17" t="s">
        <v>223</v>
      </c>
      <c r="G500" s="17" t="s">
        <v>223</v>
      </c>
      <c r="H500" s="17"/>
      <c r="I500" s="17">
        <v>16</v>
      </c>
      <c r="J500" s="17" t="s">
        <v>222</v>
      </c>
      <c r="K500" s="17" t="s">
        <v>222</v>
      </c>
    </row>
    <row r="501" spans="1:11" ht="12.75">
      <c r="A501">
        <v>359</v>
      </c>
      <c r="C501" t="s">
        <v>62</v>
      </c>
      <c r="D501" s="21" t="s">
        <v>223</v>
      </c>
      <c r="E501" s="17" t="s">
        <v>223</v>
      </c>
      <c r="F501" s="17" t="s">
        <v>223</v>
      </c>
      <c r="G501" s="17" t="s">
        <v>223</v>
      </c>
      <c r="H501" s="17"/>
      <c r="I501" s="17">
        <v>6</v>
      </c>
      <c r="J501" s="17" t="s">
        <v>222</v>
      </c>
      <c r="K501" s="17" t="s">
        <v>222</v>
      </c>
    </row>
    <row r="502" spans="1:11" ht="12.75">
      <c r="A502">
        <v>360</v>
      </c>
      <c r="C502" t="s">
        <v>65</v>
      </c>
      <c r="D502" s="21" t="s">
        <v>223</v>
      </c>
      <c r="E502" s="17" t="s">
        <v>223</v>
      </c>
      <c r="F502" s="17" t="s">
        <v>223</v>
      </c>
      <c r="G502" s="17" t="s">
        <v>223</v>
      </c>
      <c r="H502" s="17"/>
      <c r="I502" s="17">
        <v>12</v>
      </c>
      <c r="J502" s="17" t="s">
        <v>222</v>
      </c>
      <c r="K502" s="17" t="s">
        <v>222</v>
      </c>
    </row>
    <row r="503" spans="3:11" ht="12.75">
      <c r="C503" t="s">
        <v>708</v>
      </c>
      <c r="D503" s="21" t="s">
        <v>142</v>
      </c>
      <c r="E503" s="17">
        <v>27</v>
      </c>
      <c r="F503" s="17">
        <v>27</v>
      </c>
      <c r="G503" s="17">
        <v>27</v>
      </c>
      <c r="H503" s="17">
        <v>4</v>
      </c>
      <c r="I503" s="17">
        <f>SUM(I474:I502)</f>
        <v>292</v>
      </c>
      <c r="J503" s="17">
        <v>28</v>
      </c>
      <c r="K503" s="17">
        <v>27</v>
      </c>
    </row>
    <row r="504" spans="4:11" ht="12.75">
      <c r="D504" s="21"/>
      <c r="E504" s="17"/>
      <c r="F504" s="17"/>
      <c r="G504" s="17"/>
      <c r="H504" s="17"/>
      <c r="I504" s="17"/>
      <c r="J504" s="17"/>
      <c r="K504" s="17"/>
    </row>
    <row r="505" spans="1:11" ht="12.75">
      <c r="A505" t="s">
        <v>141</v>
      </c>
      <c r="D505" s="21"/>
      <c r="E505" s="17"/>
      <c r="F505" s="17"/>
      <c r="G505" s="17"/>
      <c r="H505" s="17"/>
      <c r="I505" s="17"/>
      <c r="J505" s="17"/>
      <c r="K505" s="17"/>
    </row>
    <row r="506" spans="1:11" ht="12.75">
      <c r="A506">
        <v>361</v>
      </c>
      <c r="C506" t="s">
        <v>15</v>
      </c>
      <c r="E506" s="15" t="s">
        <v>223</v>
      </c>
      <c r="F506" s="15" t="s">
        <v>223</v>
      </c>
      <c r="G506" s="15" t="s">
        <v>223</v>
      </c>
      <c r="I506" s="15">
        <v>4</v>
      </c>
      <c r="J506" s="15" t="s">
        <v>222</v>
      </c>
      <c r="K506" s="15" t="s">
        <v>222</v>
      </c>
    </row>
    <row r="507" spans="3:11" ht="12.75">
      <c r="C507" t="s">
        <v>709</v>
      </c>
      <c r="D507" s="19" t="s">
        <v>224</v>
      </c>
      <c r="E507" s="15">
        <v>1</v>
      </c>
      <c r="F507" s="15">
        <v>1</v>
      </c>
      <c r="G507" s="15">
        <v>1</v>
      </c>
      <c r="H507" s="15">
        <v>0</v>
      </c>
      <c r="I507" s="15">
        <v>4</v>
      </c>
      <c r="J507" s="15">
        <v>1</v>
      </c>
      <c r="K507" s="15">
        <v>1</v>
      </c>
    </row>
    <row r="509" ht="12.75">
      <c r="A509" t="s">
        <v>97</v>
      </c>
    </row>
    <row r="510" spans="1:11" ht="12.75">
      <c r="A510">
        <v>362</v>
      </c>
      <c r="C510" t="s">
        <v>762</v>
      </c>
      <c r="E510" s="15" t="s">
        <v>223</v>
      </c>
      <c r="F510" s="15" t="s">
        <v>223</v>
      </c>
      <c r="G510" s="15" t="s">
        <v>223</v>
      </c>
      <c r="H510" s="15" t="s">
        <v>223</v>
      </c>
      <c r="I510" s="15">
        <v>4</v>
      </c>
      <c r="J510" s="15" t="s">
        <v>222</v>
      </c>
      <c r="K510" s="15" t="s">
        <v>222</v>
      </c>
    </row>
    <row r="511" spans="1:11" ht="12.75">
      <c r="A511">
        <v>363</v>
      </c>
      <c r="C511" t="s">
        <v>780</v>
      </c>
      <c r="D511" s="21" t="s">
        <v>223</v>
      </c>
      <c r="E511" s="17" t="s">
        <v>223</v>
      </c>
      <c r="F511" s="17" t="s">
        <v>223</v>
      </c>
      <c r="G511" s="17" t="s">
        <v>223</v>
      </c>
      <c r="H511" s="17" t="s">
        <v>223</v>
      </c>
      <c r="I511" s="17">
        <v>59</v>
      </c>
      <c r="J511" s="17" t="s">
        <v>222</v>
      </c>
      <c r="K511" s="17" t="s">
        <v>222</v>
      </c>
    </row>
    <row r="512" spans="1:11" ht="12.75">
      <c r="A512">
        <v>364</v>
      </c>
      <c r="C512" t="s">
        <v>862</v>
      </c>
      <c r="D512" s="19" t="s">
        <v>223</v>
      </c>
      <c r="E512" s="15" t="s">
        <v>223</v>
      </c>
      <c r="F512" s="15" t="s">
        <v>223</v>
      </c>
      <c r="G512" s="15" t="s">
        <v>223</v>
      </c>
      <c r="H512" s="15" t="s">
        <v>223</v>
      </c>
      <c r="I512" s="15">
        <v>35</v>
      </c>
      <c r="J512" s="15" t="s">
        <v>222</v>
      </c>
      <c r="K512" s="15" t="s">
        <v>222</v>
      </c>
    </row>
    <row r="513" spans="1:11" ht="12.75">
      <c r="A513">
        <v>365</v>
      </c>
      <c r="C513" t="s">
        <v>920</v>
      </c>
      <c r="D513" s="19" t="s">
        <v>223</v>
      </c>
      <c r="E513" s="15" t="s">
        <v>223</v>
      </c>
      <c r="F513" s="15" t="s">
        <v>223</v>
      </c>
      <c r="G513" s="15" t="s">
        <v>223</v>
      </c>
      <c r="I513" s="15">
        <v>5</v>
      </c>
      <c r="J513" s="15" t="s">
        <v>222</v>
      </c>
      <c r="K513" s="15" t="s">
        <v>222</v>
      </c>
    </row>
    <row r="514" spans="1:11" ht="12.75">
      <c r="A514">
        <v>366</v>
      </c>
      <c r="C514" t="s">
        <v>990</v>
      </c>
      <c r="D514" s="19" t="s">
        <v>223</v>
      </c>
      <c r="E514" s="15" t="s">
        <v>223</v>
      </c>
      <c r="F514" s="15" t="s">
        <v>223</v>
      </c>
      <c r="G514" s="15" t="s">
        <v>223</v>
      </c>
      <c r="I514" s="15">
        <v>6</v>
      </c>
      <c r="J514" s="15" t="s">
        <v>222</v>
      </c>
      <c r="K514" s="15" t="s">
        <v>222</v>
      </c>
    </row>
    <row r="515" spans="1:11" ht="12.75">
      <c r="A515">
        <v>367</v>
      </c>
      <c r="C515" t="s">
        <v>999</v>
      </c>
      <c r="E515" s="15" t="s">
        <v>223</v>
      </c>
      <c r="F515" s="15" t="s">
        <v>223</v>
      </c>
      <c r="G515" s="15" t="s">
        <v>223</v>
      </c>
      <c r="I515" s="15">
        <v>12</v>
      </c>
      <c r="J515" s="15" t="s">
        <v>222</v>
      </c>
      <c r="K515" s="15" t="s">
        <v>222</v>
      </c>
    </row>
    <row r="516" spans="1:11" ht="12.75">
      <c r="A516">
        <v>368</v>
      </c>
      <c r="C516" t="s">
        <v>1046</v>
      </c>
      <c r="E516" s="15" t="s">
        <v>223</v>
      </c>
      <c r="F516" s="15" t="s">
        <v>223</v>
      </c>
      <c r="G516" s="15" t="s">
        <v>223</v>
      </c>
      <c r="I516" s="15">
        <v>11</v>
      </c>
      <c r="J516" s="15" t="s">
        <v>222</v>
      </c>
      <c r="K516" s="15" t="s">
        <v>222</v>
      </c>
    </row>
    <row r="517" spans="3:11" ht="12.75">
      <c r="C517" t="s">
        <v>710</v>
      </c>
      <c r="D517" s="19" t="s">
        <v>230</v>
      </c>
      <c r="E517" s="15">
        <v>7</v>
      </c>
      <c r="F517" s="15">
        <v>7</v>
      </c>
      <c r="G517" s="15">
        <v>7</v>
      </c>
      <c r="H517" s="15">
        <v>3</v>
      </c>
      <c r="I517" s="15">
        <f>SUM(I510:I516)</f>
        <v>132</v>
      </c>
      <c r="J517" s="15">
        <v>7</v>
      </c>
      <c r="K517" s="15">
        <v>7</v>
      </c>
    </row>
    <row r="519" ht="12.75">
      <c r="A519" t="s">
        <v>130</v>
      </c>
    </row>
    <row r="520" spans="1:11" ht="12.75">
      <c r="A520">
        <v>369</v>
      </c>
      <c r="C520" t="s">
        <v>945</v>
      </c>
      <c r="D520" s="19" t="s">
        <v>223</v>
      </c>
      <c r="E520" s="15" t="s">
        <v>223</v>
      </c>
      <c r="F520" s="15" t="s">
        <v>223</v>
      </c>
      <c r="G520" s="15" t="s">
        <v>223</v>
      </c>
      <c r="I520" s="15">
        <v>5</v>
      </c>
      <c r="J520" s="15" t="s">
        <v>222</v>
      </c>
      <c r="K520" s="15" t="s">
        <v>222</v>
      </c>
    </row>
    <row r="521" spans="1:11" ht="12.75">
      <c r="A521">
        <v>370</v>
      </c>
      <c r="C521" t="s">
        <v>1010</v>
      </c>
      <c r="I521" s="15">
        <v>2</v>
      </c>
      <c r="J521" s="15" t="s">
        <v>222</v>
      </c>
      <c r="K521" s="15" t="s">
        <v>222</v>
      </c>
    </row>
    <row r="522" spans="1:11" ht="12.75">
      <c r="A522">
        <v>371</v>
      </c>
      <c r="C522" t="s">
        <v>1018</v>
      </c>
      <c r="I522" s="15">
        <v>3</v>
      </c>
      <c r="J522" s="15" t="s">
        <v>222</v>
      </c>
      <c r="K522" s="15" t="s">
        <v>222</v>
      </c>
    </row>
    <row r="523" spans="1:11" ht="12.75">
      <c r="A523">
        <v>372</v>
      </c>
      <c r="C523" t="s">
        <v>1022</v>
      </c>
      <c r="D523" s="21"/>
      <c r="E523" s="17"/>
      <c r="F523" s="17"/>
      <c r="G523" s="17"/>
      <c r="H523" s="17"/>
      <c r="I523" s="17">
        <v>6</v>
      </c>
      <c r="J523" s="17" t="s">
        <v>222</v>
      </c>
      <c r="K523" s="17" t="s">
        <v>222</v>
      </c>
    </row>
    <row r="524" spans="1:11" ht="12.75">
      <c r="A524">
        <v>373</v>
      </c>
      <c r="C524" t="s">
        <v>1084</v>
      </c>
      <c r="D524" s="19" t="s">
        <v>223</v>
      </c>
      <c r="E524" s="15" t="s">
        <v>223</v>
      </c>
      <c r="F524" s="15" t="s">
        <v>223</v>
      </c>
      <c r="H524" s="15" t="s">
        <v>223</v>
      </c>
      <c r="I524" s="15">
        <v>8</v>
      </c>
      <c r="J524" s="15" t="s">
        <v>222</v>
      </c>
      <c r="K524" s="15" t="s">
        <v>222</v>
      </c>
    </row>
    <row r="525" spans="1:11" ht="12.75">
      <c r="A525">
        <v>374</v>
      </c>
      <c r="C525" t="s">
        <v>1092</v>
      </c>
      <c r="G525" s="15" t="s">
        <v>223</v>
      </c>
      <c r="I525" s="15">
        <v>1</v>
      </c>
      <c r="J525" s="15" t="s">
        <v>222</v>
      </c>
      <c r="K525" s="15" t="s">
        <v>222</v>
      </c>
    </row>
    <row r="526" spans="1:11" ht="12.75">
      <c r="A526">
        <v>375</v>
      </c>
      <c r="C526" t="s">
        <v>1122</v>
      </c>
      <c r="D526" s="21"/>
      <c r="E526" s="17"/>
      <c r="F526" s="17"/>
      <c r="G526" s="17"/>
      <c r="H526" s="17"/>
      <c r="I526" s="17">
        <v>3</v>
      </c>
      <c r="J526" s="17" t="s">
        <v>222</v>
      </c>
      <c r="K526" s="17" t="s">
        <v>222</v>
      </c>
    </row>
    <row r="527" spans="3:11" ht="12.75">
      <c r="C527" t="s">
        <v>711</v>
      </c>
      <c r="D527" s="21" t="s">
        <v>232</v>
      </c>
      <c r="E527" s="17">
        <v>2</v>
      </c>
      <c r="F527" s="17">
        <v>2</v>
      </c>
      <c r="G527" s="17">
        <v>2</v>
      </c>
      <c r="H527" s="17">
        <v>1</v>
      </c>
      <c r="I527" s="17">
        <f>SUM(I520:I526)</f>
        <v>28</v>
      </c>
      <c r="J527" s="17">
        <v>7</v>
      </c>
      <c r="K527" s="17">
        <v>7</v>
      </c>
    </row>
    <row r="528" spans="4:11" ht="12.75">
      <c r="D528" s="21"/>
      <c r="E528" s="17"/>
      <c r="F528" s="17"/>
      <c r="G528" s="17"/>
      <c r="H528" s="17"/>
      <c r="I528" s="17"/>
      <c r="J528" s="17"/>
      <c r="K528" s="17"/>
    </row>
    <row r="529" spans="1:11" ht="12.75">
      <c r="A529" t="s">
        <v>106</v>
      </c>
      <c r="D529" s="21"/>
      <c r="E529" s="17"/>
      <c r="F529" s="17"/>
      <c r="G529" s="17"/>
      <c r="H529" s="17"/>
      <c r="I529" s="17"/>
      <c r="J529" s="17"/>
      <c r="K529" s="17"/>
    </row>
    <row r="530" spans="1:11" ht="12.75">
      <c r="A530">
        <v>376</v>
      </c>
      <c r="C530" t="s">
        <v>784</v>
      </c>
      <c r="E530" s="15" t="s">
        <v>223</v>
      </c>
      <c r="F530" s="15" t="s">
        <v>223</v>
      </c>
      <c r="G530" s="15" t="s">
        <v>223</v>
      </c>
      <c r="I530" s="15">
        <v>3</v>
      </c>
      <c r="J530" s="15" t="s">
        <v>222</v>
      </c>
      <c r="K530" s="15" t="s">
        <v>222</v>
      </c>
    </row>
    <row r="531" spans="1:11" ht="12.75">
      <c r="A531">
        <v>377</v>
      </c>
      <c r="C531" t="s">
        <v>834</v>
      </c>
      <c r="I531" s="15">
        <v>3</v>
      </c>
      <c r="J531" s="15" t="s">
        <v>222</v>
      </c>
      <c r="K531" s="15" t="s">
        <v>222</v>
      </c>
    </row>
    <row r="532" spans="1:11" ht="12.75">
      <c r="A532">
        <v>378</v>
      </c>
      <c r="C532" t="s">
        <v>992</v>
      </c>
      <c r="I532" s="15">
        <v>0</v>
      </c>
      <c r="J532" s="15" t="s">
        <v>222</v>
      </c>
      <c r="K532" s="15" t="s">
        <v>222</v>
      </c>
    </row>
    <row r="533" spans="1:11" ht="12.75">
      <c r="A533">
        <v>379</v>
      </c>
      <c r="C533" t="s">
        <v>1041</v>
      </c>
      <c r="E533" s="15" t="s">
        <v>223</v>
      </c>
      <c r="F533" s="15" t="s">
        <v>223</v>
      </c>
      <c r="G533" s="15" t="s">
        <v>223</v>
      </c>
      <c r="I533" s="15">
        <v>5</v>
      </c>
      <c r="J533" s="15" t="s">
        <v>222</v>
      </c>
      <c r="K533" s="15" t="s">
        <v>222</v>
      </c>
    </row>
    <row r="534" spans="3:11" ht="12.75">
      <c r="C534" t="s">
        <v>712</v>
      </c>
      <c r="D534" s="19" t="s">
        <v>224</v>
      </c>
      <c r="E534" s="15">
        <v>2</v>
      </c>
      <c r="F534" s="15">
        <v>2</v>
      </c>
      <c r="G534" s="15">
        <v>2</v>
      </c>
      <c r="H534" s="15">
        <v>0</v>
      </c>
      <c r="I534" s="15">
        <f>SUM(I530:I533)</f>
        <v>11</v>
      </c>
      <c r="J534" s="15">
        <v>4</v>
      </c>
      <c r="K534" s="15">
        <v>4</v>
      </c>
    </row>
    <row r="536" ht="12.75">
      <c r="A536" t="s">
        <v>124</v>
      </c>
    </row>
    <row r="537" spans="1:11" ht="12.75">
      <c r="A537">
        <v>380</v>
      </c>
      <c r="C537" t="s">
        <v>893</v>
      </c>
      <c r="D537" s="19" t="s">
        <v>223</v>
      </c>
      <c r="E537" s="15" t="s">
        <v>223</v>
      </c>
      <c r="F537" s="15" t="s">
        <v>223</v>
      </c>
      <c r="G537" s="15" t="s">
        <v>223</v>
      </c>
      <c r="H537" s="15" t="s">
        <v>223</v>
      </c>
      <c r="I537" s="15">
        <v>715</v>
      </c>
      <c r="J537" s="15" t="s">
        <v>222</v>
      </c>
      <c r="K537" s="15" t="s">
        <v>222</v>
      </c>
    </row>
    <row r="538" spans="3:11" ht="12.75">
      <c r="C538" t="s">
        <v>713</v>
      </c>
      <c r="D538" s="19" t="s">
        <v>731</v>
      </c>
      <c r="E538" s="15">
        <v>1</v>
      </c>
      <c r="F538" s="15">
        <v>1</v>
      </c>
      <c r="G538" s="15">
        <v>1</v>
      </c>
      <c r="H538" s="15">
        <v>1</v>
      </c>
      <c r="I538" s="15">
        <v>715</v>
      </c>
      <c r="J538" s="15">
        <v>1</v>
      </c>
      <c r="K538" s="15">
        <v>1</v>
      </c>
    </row>
    <row r="540" ht="12.75">
      <c r="A540" t="s">
        <v>119</v>
      </c>
    </row>
    <row r="541" spans="1:9" ht="12.75">
      <c r="A541">
        <v>381</v>
      </c>
      <c r="C541" t="s">
        <v>921</v>
      </c>
      <c r="I541" s="15">
        <v>0</v>
      </c>
    </row>
    <row r="542" spans="1:11" ht="12.75">
      <c r="A542">
        <v>382</v>
      </c>
      <c r="C542" t="s">
        <v>1071</v>
      </c>
      <c r="E542" s="15" t="s">
        <v>223</v>
      </c>
      <c r="F542" s="15" t="s">
        <v>223</v>
      </c>
      <c r="G542" s="15" t="s">
        <v>223</v>
      </c>
      <c r="I542" s="15">
        <v>11</v>
      </c>
      <c r="J542" s="15" t="s">
        <v>222</v>
      </c>
      <c r="K542" s="15" t="s">
        <v>222</v>
      </c>
    </row>
    <row r="543" spans="3:11" ht="12.75">
      <c r="C543" t="s">
        <v>714</v>
      </c>
      <c r="D543" s="19" t="s">
        <v>224</v>
      </c>
      <c r="E543" s="15">
        <v>1</v>
      </c>
      <c r="F543" s="15">
        <v>1</v>
      </c>
      <c r="G543" s="15">
        <v>1</v>
      </c>
      <c r="H543" s="15">
        <v>0</v>
      </c>
      <c r="I543" s="15">
        <f>SUM(I541:I542)</f>
        <v>11</v>
      </c>
      <c r="J543" s="15">
        <v>1</v>
      </c>
      <c r="K543" s="15">
        <v>1</v>
      </c>
    </row>
    <row r="545" ht="12.75">
      <c r="A545" t="s">
        <v>117</v>
      </c>
    </row>
    <row r="546" spans="1:10" ht="12.75">
      <c r="A546">
        <v>383</v>
      </c>
      <c r="B546" t="s">
        <v>143</v>
      </c>
      <c r="C546" t="s">
        <v>1080</v>
      </c>
      <c r="I546" s="15">
        <v>0</v>
      </c>
      <c r="J546" s="15" t="s">
        <v>222</v>
      </c>
    </row>
    <row r="547" spans="1:11" ht="12.75">
      <c r="A547">
        <v>384</v>
      </c>
      <c r="B547" t="s">
        <v>144</v>
      </c>
      <c r="C547" t="s">
        <v>839</v>
      </c>
      <c r="F547" s="15" t="s">
        <v>223</v>
      </c>
      <c r="I547" s="15">
        <v>3</v>
      </c>
      <c r="J547" s="15" t="s">
        <v>222</v>
      </c>
      <c r="K547" s="15" t="s">
        <v>222</v>
      </c>
    </row>
    <row r="548" spans="1:11" ht="12.75">
      <c r="A548">
        <v>385</v>
      </c>
      <c r="B548" t="s">
        <v>144</v>
      </c>
      <c r="C548" t="s">
        <v>896</v>
      </c>
      <c r="I548" s="15">
        <v>2</v>
      </c>
      <c r="J548" s="15" t="s">
        <v>222</v>
      </c>
      <c r="K548" s="15" t="s">
        <v>222</v>
      </c>
    </row>
    <row r="549" spans="1:11" ht="12.75">
      <c r="A549">
        <v>386</v>
      </c>
      <c r="B549" t="s">
        <v>144</v>
      </c>
      <c r="C549" t="s">
        <v>898</v>
      </c>
      <c r="I549" s="15">
        <v>2</v>
      </c>
      <c r="J549" s="15" t="s">
        <v>222</v>
      </c>
      <c r="K549" s="15" t="s">
        <v>222</v>
      </c>
    </row>
    <row r="550" spans="1:11" ht="12.75">
      <c r="A550">
        <v>387</v>
      </c>
      <c r="B550" t="s">
        <v>144</v>
      </c>
      <c r="C550" t="s">
        <v>1057</v>
      </c>
      <c r="I550" s="15">
        <v>3</v>
      </c>
      <c r="J550" s="15" t="s">
        <v>222</v>
      </c>
      <c r="K550" s="15" t="s">
        <v>222</v>
      </c>
    </row>
    <row r="551" spans="1:11" ht="12.75">
      <c r="A551">
        <v>388</v>
      </c>
      <c r="B551" t="s">
        <v>144</v>
      </c>
      <c r="C551" t="s">
        <v>27</v>
      </c>
      <c r="D551" s="19" t="s">
        <v>223</v>
      </c>
      <c r="E551" s="15" t="s">
        <v>223</v>
      </c>
      <c r="F551" s="15" t="s">
        <v>223</v>
      </c>
      <c r="G551" s="15" t="s">
        <v>223</v>
      </c>
      <c r="I551" s="15">
        <v>5</v>
      </c>
      <c r="J551" s="15" t="s">
        <v>222</v>
      </c>
      <c r="K551" s="15" t="s">
        <v>222</v>
      </c>
    </row>
    <row r="552" spans="3:11" ht="12.75">
      <c r="C552" t="s">
        <v>715</v>
      </c>
      <c r="D552" s="19" t="s">
        <v>731</v>
      </c>
      <c r="E552" s="15">
        <v>1</v>
      </c>
      <c r="F552" s="15">
        <v>2</v>
      </c>
      <c r="G552" s="15">
        <v>1</v>
      </c>
      <c r="H552" s="15">
        <v>0</v>
      </c>
      <c r="I552" s="15">
        <f>SUM(I546:I551)</f>
        <v>15</v>
      </c>
      <c r="J552" s="15">
        <v>6</v>
      </c>
      <c r="K552" s="15">
        <v>5</v>
      </c>
    </row>
    <row r="554" ht="12.75">
      <c r="A554" t="s">
        <v>91</v>
      </c>
    </row>
    <row r="555" spans="1:11" ht="12.75">
      <c r="A555">
        <v>389</v>
      </c>
      <c r="B555" t="s">
        <v>143</v>
      </c>
      <c r="C555" t="s">
        <v>1082</v>
      </c>
      <c r="D555" s="19" t="s">
        <v>223</v>
      </c>
      <c r="E555" s="15" t="s">
        <v>223</v>
      </c>
      <c r="F555" s="15" t="s">
        <v>223</v>
      </c>
      <c r="G555" s="15" t="s">
        <v>223</v>
      </c>
      <c r="I555" s="15">
        <v>18</v>
      </c>
      <c r="J555" s="15" t="s">
        <v>222</v>
      </c>
      <c r="K555" s="15" t="s">
        <v>222</v>
      </c>
    </row>
    <row r="556" spans="1:11" ht="12.75">
      <c r="A556">
        <v>390</v>
      </c>
      <c r="B556" t="s">
        <v>144</v>
      </c>
      <c r="C556" t="s">
        <v>1011</v>
      </c>
      <c r="D556" s="19" t="s">
        <v>223</v>
      </c>
      <c r="I556" s="15">
        <v>3</v>
      </c>
      <c r="J556" s="15" t="s">
        <v>222</v>
      </c>
      <c r="K556" s="15" t="s">
        <v>222</v>
      </c>
    </row>
    <row r="557" spans="1:11" ht="12.75">
      <c r="A557">
        <v>391</v>
      </c>
      <c r="B557" t="s">
        <v>144</v>
      </c>
      <c r="C557" t="s">
        <v>1055</v>
      </c>
      <c r="D557" s="21"/>
      <c r="E557" s="17"/>
      <c r="F557" s="17"/>
      <c r="G557" s="17"/>
      <c r="H557" s="17"/>
      <c r="I557" s="17">
        <v>2</v>
      </c>
      <c r="J557" s="17" t="s">
        <v>222</v>
      </c>
      <c r="K557" s="17" t="s">
        <v>222</v>
      </c>
    </row>
    <row r="558" spans="1:11" ht="12.75">
      <c r="A558">
        <v>392</v>
      </c>
      <c r="B558" t="s">
        <v>144</v>
      </c>
      <c r="C558" t="s">
        <v>1078</v>
      </c>
      <c r="I558" s="15">
        <v>1</v>
      </c>
      <c r="J558" s="15" t="s">
        <v>222</v>
      </c>
      <c r="K558" s="15" t="s">
        <v>222</v>
      </c>
    </row>
    <row r="559" spans="1:11" ht="12.75">
      <c r="A559">
        <v>393</v>
      </c>
      <c r="B559" t="s">
        <v>144</v>
      </c>
      <c r="C559" t="s">
        <v>371</v>
      </c>
      <c r="I559" s="15">
        <v>1</v>
      </c>
      <c r="J559" s="15" t="s">
        <v>222</v>
      </c>
      <c r="K559" s="15" t="s">
        <v>222</v>
      </c>
    </row>
    <row r="560" spans="1:11" ht="12.75">
      <c r="A560">
        <v>394</v>
      </c>
      <c r="B560" t="s">
        <v>144</v>
      </c>
      <c r="C560" t="s">
        <v>19</v>
      </c>
      <c r="I560" s="15">
        <v>1</v>
      </c>
      <c r="J560" s="15" t="s">
        <v>222</v>
      </c>
      <c r="K560" s="15" t="s">
        <v>222</v>
      </c>
    </row>
    <row r="561" spans="1:11" ht="12.75">
      <c r="A561">
        <v>395</v>
      </c>
      <c r="B561" t="s">
        <v>144</v>
      </c>
      <c r="C561" t="s">
        <v>22</v>
      </c>
      <c r="D561" s="21"/>
      <c r="E561" s="17"/>
      <c r="F561" s="17"/>
      <c r="G561" s="17"/>
      <c r="H561" s="17"/>
      <c r="I561" s="17">
        <v>2</v>
      </c>
      <c r="J561" s="17" t="s">
        <v>222</v>
      </c>
      <c r="K561" s="17" t="s">
        <v>222</v>
      </c>
    </row>
    <row r="562" spans="1:11" ht="12.75">
      <c r="A562">
        <v>396</v>
      </c>
      <c r="B562" t="s">
        <v>144</v>
      </c>
      <c r="C562" t="s">
        <v>23</v>
      </c>
      <c r="E562" s="15" t="s">
        <v>223</v>
      </c>
      <c r="F562" s="15" t="s">
        <v>223</v>
      </c>
      <c r="G562" s="15" t="s">
        <v>223</v>
      </c>
      <c r="I562" s="15">
        <v>4</v>
      </c>
      <c r="J562" s="15" t="s">
        <v>222</v>
      </c>
      <c r="K562" s="15" t="s">
        <v>222</v>
      </c>
    </row>
    <row r="563" spans="1:11" ht="12.75">
      <c r="A563">
        <v>397</v>
      </c>
      <c r="B563" t="s">
        <v>208</v>
      </c>
      <c r="C563" t="s">
        <v>1030</v>
      </c>
      <c r="I563" s="15">
        <v>1</v>
      </c>
      <c r="K563" s="15" t="s">
        <v>222</v>
      </c>
    </row>
    <row r="564" spans="1:11" ht="12.75">
      <c r="A564">
        <v>398</v>
      </c>
      <c r="B564" t="s">
        <v>207</v>
      </c>
      <c r="C564" t="s">
        <v>751</v>
      </c>
      <c r="I564" s="15">
        <v>7</v>
      </c>
      <c r="J564" s="15" t="s">
        <v>222</v>
      </c>
      <c r="K564" s="15" t="s">
        <v>222</v>
      </c>
    </row>
    <row r="565" spans="1:11" ht="12.75">
      <c r="A565">
        <v>399</v>
      </c>
      <c r="B565" t="s">
        <v>207</v>
      </c>
      <c r="C565" t="s">
        <v>888</v>
      </c>
      <c r="D565" s="21"/>
      <c r="E565" s="17" t="s">
        <v>223</v>
      </c>
      <c r="F565" s="17"/>
      <c r="G565" s="17"/>
      <c r="H565" s="17"/>
      <c r="I565" s="17">
        <v>3</v>
      </c>
      <c r="J565" s="17" t="s">
        <v>222</v>
      </c>
      <c r="K565" s="17" t="s">
        <v>222</v>
      </c>
    </row>
    <row r="566" spans="1:11" ht="12.75">
      <c r="A566">
        <v>400</v>
      </c>
      <c r="C566" t="s">
        <v>976</v>
      </c>
      <c r="D566" s="21"/>
      <c r="E566" s="17"/>
      <c r="F566" s="17"/>
      <c r="G566" s="17"/>
      <c r="H566" s="17"/>
      <c r="I566" s="17">
        <v>1</v>
      </c>
      <c r="J566" s="17" t="s">
        <v>222</v>
      </c>
      <c r="K566" s="17" t="s">
        <v>222</v>
      </c>
    </row>
    <row r="567" spans="1:11" ht="12.75">
      <c r="A567">
        <v>401</v>
      </c>
      <c r="C567" t="s">
        <v>1117</v>
      </c>
      <c r="E567" s="15" t="s">
        <v>223</v>
      </c>
      <c r="F567" s="15" t="s">
        <v>223</v>
      </c>
      <c r="G567" s="15" t="s">
        <v>223</v>
      </c>
      <c r="I567" s="15">
        <v>13</v>
      </c>
      <c r="J567" s="15" t="s">
        <v>222</v>
      </c>
      <c r="K567" s="15" t="s">
        <v>222</v>
      </c>
    </row>
    <row r="568" spans="1:11" ht="12.75">
      <c r="A568">
        <v>402</v>
      </c>
      <c r="C568" t="s">
        <v>13</v>
      </c>
      <c r="I568" s="15">
        <v>3</v>
      </c>
      <c r="J568" s="15" t="s">
        <v>222</v>
      </c>
      <c r="K568" s="15" t="s">
        <v>222</v>
      </c>
    </row>
    <row r="569" spans="3:11" ht="12.75">
      <c r="C569" t="s">
        <v>716</v>
      </c>
      <c r="D569" s="19" t="s">
        <v>232</v>
      </c>
      <c r="E569" s="15">
        <v>4</v>
      </c>
      <c r="F569" s="15">
        <v>3</v>
      </c>
      <c r="G569" s="15">
        <v>3</v>
      </c>
      <c r="H569" s="15">
        <v>0</v>
      </c>
      <c r="I569" s="15">
        <f>SUM(I555:I568)</f>
        <v>60</v>
      </c>
      <c r="J569" s="15">
        <v>13</v>
      </c>
      <c r="K569" s="15">
        <v>14</v>
      </c>
    </row>
    <row r="571" ht="12.75">
      <c r="A571" t="s">
        <v>139</v>
      </c>
    </row>
    <row r="572" spans="1:11" ht="12.75">
      <c r="A572">
        <v>403</v>
      </c>
      <c r="C572" t="s">
        <v>1131</v>
      </c>
      <c r="D572" s="21" t="s">
        <v>223</v>
      </c>
      <c r="E572" s="17" t="s">
        <v>223</v>
      </c>
      <c r="F572" s="17" t="s">
        <v>223</v>
      </c>
      <c r="G572" s="17" t="s">
        <v>223</v>
      </c>
      <c r="H572" s="17"/>
      <c r="I572" s="17">
        <v>13</v>
      </c>
      <c r="J572" s="17" t="s">
        <v>222</v>
      </c>
      <c r="K572" s="17" t="s">
        <v>222</v>
      </c>
    </row>
    <row r="573" spans="3:11" ht="12.75">
      <c r="C573" t="s">
        <v>717</v>
      </c>
      <c r="D573" s="21" t="s">
        <v>731</v>
      </c>
      <c r="E573" s="17">
        <v>1</v>
      </c>
      <c r="F573" s="17">
        <v>1</v>
      </c>
      <c r="G573" s="17">
        <v>1</v>
      </c>
      <c r="H573" s="17">
        <v>0</v>
      </c>
      <c r="I573" s="17">
        <f>SUM(I572)</f>
        <v>13</v>
      </c>
      <c r="J573" s="17">
        <v>1</v>
      </c>
      <c r="K573" s="17">
        <v>1</v>
      </c>
    </row>
    <row r="574" spans="4:11" ht="12.75">
      <c r="D574" s="21"/>
      <c r="E574" s="17"/>
      <c r="F574" s="17"/>
      <c r="G574" s="17"/>
      <c r="H574" s="17"/>
      <c r="I574" s="17"/>
      <c r="J574" s="17"/>
      <c r="K574" s="17"/>
    </row>
    <row r="575" spans="1:11" ht="12.75">
      <c r="A575" t="s">
        <v>135</v>
      </c>
      <c r="D575" s="21"/>
      <c r="E575" s="17"/>
      <c r="F575" s="17"/>
      <c r="G575" s="17"/>
      <c r="H575" s="17"/>
      <c r="I575" s="17"/>
      <c r="J575" s="17"/>
      <c r="K575" s="17"/>
    </row>
    <row r="576" spans="1:11" ht="12.75">
      <c r="A576">
        <v>404</v>
      </c>
      <c r="B576" t="s">
        <v>143</v>
      </c>
      <c r="C576" t="s">
        <v>1132</v>
      </c>
      <c r="E576" s="15" t="s">
        <v>223</v>
      </c>
      <c r="F576" s="15" t="s">
        <v>223</v>
      </c>
      <c r="G576" s="15" t="s">
        <v>223</v>
      </c>
      <c r="I576" s="15">
        <v>0</v>
      </c>
      <c r="J576" s="15" t="s">
        <v>222</v>
      </c>
      <c r="K576" s="15" t="s">
        <v>222</v>
      </c>
    </row>
    <row r="577" spans="1:11" ht="12.75">
      <c r="A577">
        <v>405</v>
      </c>
      <c r="B577" t="s">
        <v>144</v>
      </c>
      <c r="C577" t="s">
        <v>1003</v>
      </c>
      <c r="D577" s="19" t="s">
        <v>223</v>
      </c>
      <c r="E577" s="15" t="s">
        <v>223</v>
      </c>
      <c r="F577" s="15" t="s">
        <v>223</v>
      </c>
      <c r="G577" s="15" t="s">
        <v>223</v>
      </c>
      <c r="I577" s="15">
        <v>5</v>
      </c>
      <c r="J577" s="15" t="s">
        <v>222</v>
      </c>
      <c r="K577" s="15" t="s">
        <v>222</v>
      </c>
    </row>
    <row r="578" spans="1:11" ht="12.75">
      <c r="A578">
        <v>406</v>
      </c>
      <c r="B578" t="s">
        <v>144</v>
      </c>
      <c r="C578" t="s">
        <v>1133</v>
      </c>
      <c r="E578" s="15" t="s">
        <v>223</v>
      </c>
      <c r="F578" s="15" t="s">
        <v>223</v>
      </c>
      <c r="G578" s="15" t="s">
        <v>223</v>
      </c>
      <c r="I578" s="15">
        <v>9</v>
      </c>
      <c r="J578" s="15" t="s">
        <v>222</v>
      </c>
      <c r="K578" s="15" t="s">
        <v>222</v>
      </c>
    </row>
    <row r="579" spans="1:11" ht="12.75">
      <c r="A579">
        <v>407</v>
      </c>
      <c r="B579" t="s">
        <v>144</v>
      </c>
      <c r="C579" t="s">
        <v>64</v>
      </c>
      <c r="D579" s="21"/>
      <c r="E579" s="17" t="s">
        <v>223</v>
      </c>
      <c r="F579" s="17" t="s">
        <v>223</v>
      </c>
      <c r="G579" s="17" t="s">
        <v>223</v>
      </c>
      <c r="H579" s="17"/>
      <c r="I579" s="17">
        <v>11</v>
      </c>
      <c r="J579" s="17" t="s">
        <v>222</v>
      </c>
      <c r="K579" s="17" t="s">
        <v>222</v>
      </c>
    </row>
    <row r="580" spans="1:11" ht="12.75">
      <c r="A580">
        <v>408</v>
      </c>
      <c r="C580" t="s">
        <v>991</v>
      </c>
      <c r="D580" s="21"/>
      <c r="E580" s="17" t="s">
        <v>223</v>
      </c>
      <c r="F580" s="17" t="s">
        <v>223</v>
      </c>
      <c r="G580" s="17" t="s">
        <v>223</v>
      </c>
      <c r="H580" s="17"/>
      <c r="I580" s="17">
        <v>6</v>
      </c>
      <c r="J580" s="17" t="s">
        <v>222</v>
      </c>
      <c r="K580" s="17" t="s">
        <v>222</v>
      </c>
    </row>
    <row r="581" spans="3:11" ht="12.75">
      <c r="C581" t="s">
        <v>718</v>
      </c>
      <c r="D581" s="21" t="s">
        <v>731</v>
      </c>
      <c r="E581" s="17">
        <v>5</v>
      </c>
      <c r="F581" s="17">
        <v>5</v>
      </c>
      <c r="G581" s="17">
        <v>5</v>
      </c>
      <c r="H581" s="17">
        <v>0</v>
      </c>
      <c r="I581" s="17">
        <f>SUM(I576:I580)</f>
        <v>31</v>
      </c>
      <c r="J581" s="17">
        <v>5</v>
      </c>
      <c r="K581" s="17">
        <v>5</v>
      </c>
    </row>
    <row r="582" spans="4:11" ht="12.75">
      <c r="D582" s="21"/>
      <c r="E582" s="17"/>
      <c r="F582" s="17"/>
      <c r="G582" s="17"/>
      <c r="H582" s="17"/>
      <c r="I582" s="17"/>
      <c r="J582" s="17"/>
      <c r="K582" s="17"/>
    </row>
    <row r="583" spans="1:11" ht="12.75">
      <c r="A583" t="s">
        <v>140</v>
      </c>
      <c r="D583" s="21"/>
      <c r="E583" s="17"/>
      <c r="F583" s="17"/>
      <c r="G583" s="17"/>
      <c r="H583" s="17"/>
      <c r="I583" s="17"/>
      <c r="J583" s="17"/>
      <c r="K583" s="17"/>
    </row>
    <row r="584" spans="1:11" ht="12.75">
      <c r="A584">
        <v>409</v>
      </c>
      <c r="C584" t="s">
        <v>8</v>
      </c>
      <c r="I584" s="15">
        <v>4</v>
      </c>
      <c r="J584" s="15">
        <v>1</v>
      </c>
      <c r="K584" s="15" t="s">
        <v>222</v>
      </c>
    </row>
    <row r="585" spans="3:11" ht="12.75">
      <c r="C585" t="s">
        <v>719</v>
      </c>
      <c r="D585" s="19" t="s">
        <v>224</v>
      </c>
      <c r="E585" s="15">
        <v>0</v>
      </c>
      <c r="F585" s="15">
        <v>0</v>
      </c>
      <c r="G585" s="15">
        <v>0</v>
      </c>
      <c r="H585" s="15">
        <v>0</v>
      </c>
      <c r="I585" s="15">
        <f>SUM(I584)</f>
        <v>4</v>
      </c>
      <c r="J585" s="15">
        <v>1</v>
      </c>
      <c r="K585" s="15">
        <v>1</v>
      </c>
    </row>
    <row r="587" ht="12.75">
      <c r="A587" t="s">
        <v>137</v>
      </c>
    </row>
    <row r="588" spans="1:11" ht="12.75">
      <c r="A588">
        <v>410</v>
      </c>
      <c r="C588" t="s">
        <v>1083</v>
      </c>
      <c r="I588" s="15">
        <v>1</v>
      </c>
      <c r="J588" s="15" t="s">
        <v>222</v>
      </c>
      <c r="K588" s="15" t="s">
        <v>222</v>
      </c>
    </row>
    <row r="589" spans="1:11" ht="12.75">
      <c r="A589">
        <v>411</v>
      </c>
      <c r="C589" t="s">
        <v>10</v>
      </c>
      <c r="E589" s="15" t="s">
        <v>223</v>
      </c>
      <c r="F589" s="15" t="s">
        <v>223</v>
      </c>
      <c r="G589" s="15" t="s">
        <v>223</v>
      </c>
      <c r="I589" s="15">
        <v>24</v>
      </c>
      <c r="J589" s="15" t="s">
        <v>222</v>
      </c>
      <c r="K589" s="15" t="s">
        <v>222</v>
      </c>
    </row>
    <row r="590" spans="3:11" ht="12.75">
      <c r="C590" t="s">
        <v>720</v>
      </c>
      <c r="D590" s="19" t="s">
        <v>224</v>
      </c>
      <c r="E590" s="15">
        <v>1</v>
      </c>
      <c r="F590" s="15">
        <v>1</v>
      </c>
      <c r="G590" s="15">
        <v>1</v>
      </c>
      <c r="H590" s="15">
        <v>0</v>
      </c>
      <c r="I590" s="15">
        <f>SUM(I588:I589)</f>
        <v>25</v>
      </c>
      <c r="J590" s="15">
        <v>2</v>
      </c>
      <c r="K590" s="15">
        <v>2</v>
      </c>
    </row>
    <row r="592" ht="12.75">
      <c r="A592" t="s">
        <v>107</v>
      </c>
    </row>
    <row r="593" spans="1:3" ht="12.75">
      <c r="A593">
        <v>412</v>
      </c>
      <c r="B593" t="s">
        <v>143</v>
      </c>
      <c r="C593" t="s">
        <v>1080</v>
      </c>
    </row>
    <row r="594" spans="1:11" ht="12.75">
      <c r="A594">
        <v>413</v>
      </c>
      <c r="B594" t="s">
        <v>144</v>
      </c>
      <c r="C594" t="s">
        <v>786</v>
      </c>
      <c r="D594" s="19" t="s">
        <v>223</v>
      </c>
      <c r="E594" s="15" t="s">
        <v>223</v>
      </c>
      <c r="F594" s="15" t="s">
        <v>223</v>
      </c>
      <c r="G594" s="15" t="s">
        <v>223</v>
      </c>
      <c r="I594" s="15">
        <v>4</v>
      </c>
      <c r="J594" s="15" t="s">
        <v>222</v>
      </c>
      <c r="K594" s="15" t="s">
        <v>222</v>
      </c>
    </row>
    <row r="595" spans="1:11" ht="12.75">
      <c r="A595">
        <v>414</v>
      </c>
      <c r="B595" t="s">
        <v>144</v>
      </c>
      <c r="C595" t="s">
        <v>868</v>
      </c>
      <c r="E595" s="15" t="s">
        <v>223</v>
      </c>
      <c r="F595" s="15" t="s">
        <v>223</v>
      </c>
      <c r="G595" s="15" t="s">
        <v>223</v>
      </c>
      <c r="I595" s="15">
        <v>10</v>
      </c>
      <c r="J595" s="15" t="s">
        <v>222</v>
      </c>
      <c r="K595" s="15" t="s">
        <v>222</v>
      </c>
    </row>
    <row r="596" spans="1:11" ht="12.75">
      <c r="A596">
        <v>415</v>
      </c>
      <c r="B596" t="s">
        <v>144</v>
      </c>
      <c r="C596" t="s">
        <v>905</v>
      </c>
      <c r="D596" s="21"/>
      <c r="E596" s="17" t="s">
        <v>223</v>
      </c>
      <c r="F596" s="17" t="s">
        <v>223</v>
      </c>
      <c r="G596" s="17" t="s">
        <v>223</v>
      </c>
      <c r="H596" s="17"/>
      <c r="I596" s="17">
        <v>2</v>
      </c>
      <c r="J596" s="17" t="s">
        <v>222</v>
      </c>
      <c r="K596" s="17" t="s">
        <v>222</v>
      </c>
    </row>
    <row r="597" spans="1:11" ht="12.75">
      <c r="A597">
        <v>416</v>
      </c>
      <c r="B597" t="s">
        <v>144</v>
      </c>
      <c r="C597" t="s">
        <v>952</v>
      </c>
      <c r="I597" s="15">
        <v>2</v>
      </c>
      <c r="J597" s="15" t="s">
        <v>222</v>
      </c>
      <c r="K597" s="15" t="s">
        <v>222</v>
      </c>
    </row>
    <row r="598" spans="1:11" ht="12.75">
      <c r="A598">
        <v>417</v>
      </c>
      <c r="B598" t="s">
        <v>144</v>
      </c>
      <c r="C598" t="s">
        <v>980</v>
      </c>
      <c r="E598" s="15" t="s">
        <v>223</v>
      </c>
      <c r="F598" s="15" t="s">
        <v>223</v>
      </c>
      <c r="G598" s="15" t="s">
        <v>223</v>
      </c>
      <c r="I598" s="15">
        <v>4</v>
      </c>
      <c r="J598" s="15" t="s">
        <v>222</v>
      </c>
      <c r="K598" s="15" t="s">
        <v>222</v>
      </c>
    </row>
    <row r="599" spans="1:11" ht="12.75">
      <c r="A599">
        <v>418</v>
      </c>
      <c r="B599" t="s">
        <v>144</v>
      </c>
      <c r="C599" t="s">
        <v>55</v>
      </c>
      <c r="D599" s="19" t="s">
        <v>223</v>
      </c>
      <c r="I599" s="15">
        <v>2</v>
      </c>
      <c r="J599" s="15" t="s">
        <v>222</v>
      </c>
      <c r="K599" s="15" t="s">
        <v>222</v>
      </c>
    </row>
    <row r="600" spans="3:11" ht="12.75">
      <c r="C600" t="s">
        <v>721</v>
      </c>
      <c r="D600" s="19" t="s">
        <v>232</v>
      </c>
      <c r="E600" s="15">
        <v>4</v>
      </c>
      <c r="F600" s="15">
        <v>4</v>
      </c>
      <c r="G600" s="15">
        <v>4</v>
      </c>
      <c r="H600" s="15">
        <v>0</v>
      </c>
      <c r="I600" s="15">
        <f>SUM(I594:I599)</f>
        <v>24</v>
      </c>
      <c r="J600" s="15">
        <v>6</v>
      </c>
      <c r="K600" s="15">
        <v>6</v>
      </c>
    </row>
    <row r="602" ht="12.75">
      <c r="A602" t="s">
        <v>128</v>
      </c>
    </row>
    <row r="603" spans="1:11" ht="12.75">
      <c r="A603">
        <v>419</v>
      </c>
      <c r="B603" t="s">
        <v>143</v>
      </c>
      <c r="C603" t="s">
        <v>29</v>
      </c>
      <c r="I603" s="15">
        <v>0</v>
      </c>
      <c r="J603" s="15" t="s">
        <v>222</v>
      </c>
      <c r="K603" s="15" t="s">
        <v>222</v>
      </c>
    </row>
    <row r="604" spans="1:11" ht="12.75">
      <c r="A604">
        <v>420</v>
      </c>
      <c r="B604" t="s">
        <v>144</v>
      </c>
      <c r="C604" t="s">
        <v>372</v>
      </c>
      <c r="I604" s="15">
        <v>2</v>
      </c>
      <c r="J604" s="15" t="s">
        <v>222</v>
      </c>
      <c r="K604" s="15" t="s">
        <v>222</v>
      </c>
    </row>
    <row r="605" spans="1:11" ht="12.75">
      <c r="A605">
        <v>421</v>
      </c>
      <c r="B605" t="s">
        <v>144</v>
      </c>
      <c r="C605" t="s">
        <v>1087</v>
      </c>
      <c r="I605" s="15">
        <v>13</v>
      </c>
      <c r="J605" s="15" t="s">
        <v>222</v>
      </c>
      <c r="K605" s="15" t="s">
        <v>222</v>
      </c>
    </row>
    <row r="606" spans="1:11" ht="12.75">
      <c r="A606">
        <v>422</v>
      </c>
      <c r="B606" t="s">
        <v>144</v>
      </c>
      <c r="C606" t="s">
        <v>50</v>
      </c>
      <c r="I606" s="15">
        <v>1</v>
      </c>
      <c r="J606" s="15" t="s">
        <v>222</v>
      </c>
      <c r="K606" s="15" t="s">
        <v>222</v>
      </c>
    </row>
    <row r="607" spans="3:11" ht="12.75">
      <c r="C607" t="s">
        <v>722</v>
      </c>
      <c r="D607" s="19" t="s">
        <v>224</v>
      </c>
      <c r="E607" s="15">
        <v>0</v>
      </c>
      <c r="F607" s="15">
        <v>0</v>
      </c>
      <c r="G607" s="15">
        <v>0</v>
      </c>
      <c r="H607" s="15">
        <v>0</v>
      </c>
      <c r="I607" s="15">
        <f>SUM(I603:I606)</f>
        <v>16</v>
      </c>
      <c r="J607" s="15">
        <v>4</v>
      </c>
      <c r="K607" s="15">
        <v>4</v>
      </c>
    </row>
    <row r="609" ht="12.75">
      <c r="A609" t="s">
        <v>116</v>
      </c>
    </row>
    <row r="610" spans="1:11" ht="12.75">
      <c r="A610">
        <v>423</v>
      </c>
      <c r="C610" t="s">
        <v>835</v>
      </c>
      <c r="D610" s="21"/>
      <c r="E610" s="17" t="s">
        <v>223</v>
      </c>
      <c r="F610" s="17" t="s">
        <v>223</v>
      </c>
      <c r="G610" s="17" t="s">
        <v>223</v>
      </c>
      <c r="H610" s="17"/>
      <c r="I610" s="17">
        <v>6</v>
      </c>
      <c r="J610" s="17" t="s">
        <v>222</v>
      </c>
      <c r="K610" s="17" t="s">
        <v>222</v>
      </c>
    </row>
    <row r="611" spans="1:11" ht="12.75">
      <c r="A611">
        <v>424</v>
      </c>
      <c r="C611" t="s">
        <v>890</v>
      </c>
      <c r="E611" s="15" t="s">
        <v>223</v>
      </c>
      <c r="F611" s="15" t="s">
        <v>223</v>
      </c>
      <c r="G611" s="15" t="s">
        <v>223</v>
      </c>
      <c r="I611" s="15">
        <v>11</v>
      </c>
      <c r="J611" s="15" t="s">
        <v>222</v>
      </c>
      <c r="K611" s="15" t="s">
        <v>222</v>
      </c>
    </row>
    <row r="612" spans="1:11" ht="12.75">
      <c r="A612">
        <v>425</v>
      </c>
      <c r="C612" t="s">
        <v>1054</v>
      </c>
      <c r="D612" s="19" t="s">
        <v>223</v>
      </c>
      <c r="E612" s="15" t="s">
        <v>223</v>
      </c>
      <c r="F612" s="15" t="s">
        <v>223</v>
      </c>
      <c r="G612" s="15" t="s">
        <v>223</v>
      </c>
      <c r="I612" s="15">
        <v>1</v>
      </c>
      <c r="J612" s="15" t="s">
        <v>222</v>
      </c>
      <c r="K612" s="15" t="s">
        <v>222</v>
      </c>
    </row>
    <row r="613" spans="3:11" ht="12.75">
      <c r="C613" t="s">
        <v>723</v>
      </c>
      <c r="D613" s="19" t="s">
        <v>731</v>
      </c>
      <c r="E613" s="15">
        <v>3</v>
      </c>
      <c r="F613" s="15">
        <v>3</v>
      </c>
      <c r="G613" s="15">
        <v>3</v>
      </c>
      <c r="H613" s="15">
        <v>0</v>
      </c>
      <c r="I613" s="15">
        <f>SUM(I610:I612)</f>
        <v>18</v>
      </c>
      <c r="J613" s="15">
        <v>3</v>
      </c>
      <c r="K613" s="15">
        <v>3</v>
      </c>
    </row>
    <row r="615" ht="12.75">
      <c r="A615" t="s">
        <v>138</v>
      </c>
    </row>
    <row r="616" spans="1:11" ht="12.75">
      <c r="A616">
        <v>426</v>
      </c>
      <c r="C616" t="s">
        <v>1124</v>
      </c>
      <c r="D616" s="19" t="s">
        <v>223</v>
      </c>
      <c r="F616" s="15" t="s">
        <v>223</v>
      </c>
      <c r="I616" s="15">
        <v>1</v>
      </c>
      <c r="J616" s="15" t="s">
        <v>222</v>
      </c>
      <c r="K616" s="15" t="s">
        <v>222</v>
      </c>
    </row>
    <row r="617" spans="1:11" ht="12.75">
      <c r="A617">
        <v>427</v>
      </c>
      <c r="C617" t="s">
        <v>7</v>
      </c>
      <c r="E617" s="15" t="s">
        <v>223</v>
      </c>
      <c r="F617" s="15" t="s">
        <v>223</v>
      </c>
      <c r="G617" s="15" t="s">
        <v>223</v>
      </c>
      <c r="I617" s="15">
        <v>4</v>
      </c>
      <c r="J617" s="15" t="s">
        <v>222</v>
      </c>
      <c r="K617" s="15" t="s">
        <v>222</v>
      </c>
    </row>
    <row r="618" spans="1:9" ht="12.75">
      <c r="A618">
        <v>428</v>
      </c>
      <c r="C618" t="s">
        <v>16</v>
      </c>
      <c r="I618" s="15">
        <v>0</v>
      </c>
    </row>
    <row r="619" spans="1:11" ht="12.75">
      <c r="A619">
        <v>429</v>
      </c>
      <c r="C619" t="s">
        <v>43</v>
      </c>
      <c r="D619" s="19" t="s">
        <v>223</v>
      </c>
      <c r="E619" s="15" t="s">
        <v>223</v>
      </c>
      <c r="F619" s="15" t="s">
        <v>223</v>
      </c>
      <c r="G619" s="15" t="s">
        <v>223</v>
      </c>
      <c r="I619" s="15">
        <v>14</v>
      </c>
      <c r="J619" s="15" t="s">
        <v>222</v>
      </c>
      <c r="K619" s="15" t="s">
        <v>222</v>
      </c>
    </row>
    <row r="620" spans="1:11" ht="12.75">
      <c r="A620">
        <v>430</v>
      </c>
      <c r="C620" t="s">
        <v>72</v>
      </c>
      <c r="E620" s="15" t="s">
        <v>223</v>
      </c>
      <c r="F620" s="15" t="s">
        <v>223</v>
      </c>
      <c r="I620" s="15">
        <v>1</v>
      </c>
      <c r="J620" s="15" t="s">
        <v>222</v>
      </c>
      <c r="K620" s="15" t="s">
        <v>222</v>
      </c>
    </row>
    <row r="621" spans="3:11" ht="12.75">
      <c r="C621" t="s">
        <v>724</v>
      </c>
      <c r="D621" s="19" t="s">
        <v>232</v>
      </c>
      <c r="E621" s="15">
        <v>3</v>
      </c>
      <c r="F621" s="15">
        <v>4</v>
      </c>
      <c r="G621" s="15">
        <v>2</v>
      </c>
      <c r="H621" s="15">
        <v>0</v>
      </c>
      <c r="I621" s="15">
        <f>SUM(I616:I620)</f>
        <v>20</v>
      </c>
      <c r="J621" s="15">
        <v>4</v>
      </c>
      <c r="K621" s="15">
        <v>4</v>
      </c>
    </row>
    <row r="623" ht="12.75">
      <c r="A623" t="s">
        <v>94</v>
      </c>
    </row>
    <row r="624" spans="1:9" ht="12.75">
      <c r="A624">
        <v>431</v>
      </c>
      <c r="B624" t="s">
        <v>143</v>
      </c>
      <c r="C624" t="s">
        <v>44</v>
      </c>
      <c r="I624" s="15">
        <v>0</v>
      </c>
    </row>
    <row r="625" spans="1:11" ht="12.75">
      <c r="A625">
        <v>432</v>
      </c>
      <c r="B625" t="s">
        <v>144</v>
      </c>
      <c r="C625" t="s">
        <v>755</v>
      </c>
      <c r="I625" s="15">
        <v>1</v>
      </c>
      <c r="J625" s="15" t="s">
        <v>222</v>
      </c>
      <c r="K625" s="15" t="s">
        <v>222</v>
      </c>
    </row>
    <row r="626" spans="1:11" ht="12.75">
      <c r="A626">
        <v>433</v>
      </c>
      <c r="B626" t="s">
        <v>144</v>
      </c>
      <c r="C626" t="s">
        <v>773</v>
      </c>
      <c r="I626" s="15">
        <v>5</v>
      </c>
      <c r="J626" s="15" t="s">
        <v>222</v>
      </c>
      <c r="K626" s="15" t="s">
        <v>222</v>
      </c>
    </row>
    <row r="627" spans="1:11" ht="12.75">
      <c r="A627">
        <v>434</v>
      </c>
      <c r="B627" t="s">
        <v>144</v>
      </c>
      <c r="C627" t="s">
        <v>797</v>
      </c>
      <c r="I627" s="15">
        <v>6</v>
      </c>
      <c r="J627" s="15" t="s">
        <v>222</v>
      </c>
      <c r="K627" s="15" t="s">
        <v>222</v>
      </c>
    </row>
    <row r="628" spans="1:11" ht="12.75">
      <c r="A628">
        <v>435</v>
      </c>
      <c r="B628" t="s">
        <v>144</v>
      </c>
      <c r="C628" t="s">
        <v>802</v>
      </c>
      <c r="E628" s="15" t="s">
        <v>223</v>
      </c>
      <c r="I628" s="15">
        <v>2</v>
      </c>
      <c r="J628" s="15" t="s">
        <v>222</v>
      </c>
      <c r="K628" s="15" t="s">
        <v>222</v>
      </c>
    </row>
    <row r="629" spans="1:11" ht="12.75">
      <c r="A629">
        <v>436</v>
      </c>
      <c r="B629" t="s">
        <v>144</v>
      </c>
      <c r="C629" t="s">
        <v>816</v>
      </c>
      <c r="E629" s="15" t="s">
        <v>223</v>
      </c>
      <c r="I629" s="15">
        <v>3</v>
      </c>
      <c r="J629" s="15" t="s">
        <v>222</v>
      </c>
      <c r="K629" s="15" t="s">
        <v>222</v>
      </c>
    </row>
    <row r="630" spans="1:11" ht="12.75">
      <c r="A630">
        <v>437</v>
      </c>
      <c r="B630" t="s">
        <v>144</v>
      </c>
      <c r="C630" t="s">
        <v>820</v>
      </c>
      <c r="D630" s="21"/>
      <c r="E630" s="17" t="s">
        <v>223</v>
      </c>
      <c r="F630" s="17" t="s">
        <v>223</v>
      </c>
      <c r="G630" s="17" t="s">
        <v>223</v>
      </c>
      <c r="H630" s="17"/>
      <c r="I630" s="17">
        <v>11</v>
      </c>
      <c r="J630" s="17" t="s">
        <v>222</v>
      </c>
      <c r="K630" s="17" t="s">
        <v>222</v>
      </c>
    </row>
    <row r="631" spans="1:11" ht="12.75">
      <c r="A631">
        <v>438</v>
      </c>
      <c r="B631" t="s">
        <v>144</v>
      </c>
      <c r="C631" t="s">
        <v>853</v>
      </c>
      <c r="D631" s="21"/>
      <c r="E631" s="17"/>
      <c r="F631" s="17"/>
      <c r="G631" s="17"/>
      <c r="H631" s="17"/>
      <c r="I631" s="17">
        <v>4</v>
      </c>
      <c r="J631" s="17" t="s">
        <v>222</v>
      </c>
      <c r="K631" s="17" t="s">
        <v>222</v>
      </c>
    </row>
    <row r="632" spans="1:11" ht="12.75">
      <c r="A632">
        <v>439</v>
      </c>
      <c r="B632" t="s">
        <v>144</v>
      </c>
      <c r="C632" t="s">
        <v>892</v>
      </c>
      <c r="I632" s="15">
        <v>3</v>
      </c>
      <c r="J632" s="15" t="s">
        <v>222</v>
      </c>
      <c r="K632" s="15" t="s">
        <v>222</v>
      </c>
    </row>
    <row r="633" spans="1:11" ht="12.75">
      <c r="A633">
        <v>440</v>
      </c>
      <c r="B633" t="s">
        <v>144</v>
      </c>
      <c r="C633" t="s">
        <v>904</v>
      </c>
      <c r="E633" s="15" t="s">
        <v>223</v>
      </c>
      <c r="F633" s="15" t="s">
        <v>223</v>
      </c>
      <c r="G633" s="15" t="s">
        <v>223</v>
      </c>
      <c r="I633" s="15">
        <v>3</v>
      </c>
      <c r="J633" s="15" t="s">
        <v>222</v>
      </c>
      <c r="K633" s="15" t="s">
        <v>222</v>
      </c>
    </row>
    <row r="634" spans="1:11" ht="12.75">
      <c r="A634">
        <v>441</v>
      </c>
      <c r="B634" t="s">
        <v>144</v>
      </c>
      <c r="C634" t="s">
        <v>922</v>
      </c>
      <c r="I634" s="15">
        <v>11</v>
      </c>
      <c r="J634" s="15" t="s">
        <v>222</v>
      </c>
      <c r="K634" s="15" t="s">
        <v>222</v>
      </c>
    </row>
    <row r="635" spans="1:11" ht="12.75">
      <c r="A635">
        <v>442</v>
      </c>
      <c r="B635" t="s">
        <v>144</v>
      </c>
      <c r="C635" t="s">
        <v>944</v>
      </c>
      <c r="I635" s="15">
        <v>3</v>
      </c>
      <c r="J635" s="15" t="s">
        <v>222</v>
      </c>
      <c r="K635" s="15" t="s">
        <v>222</v>
      </c>
    </row>
    <row r="636" spans="1:11" ht="12.75">
      <c r="A636">
        <v>443</v>
      </c>
      <c r="B636" t="s">
        <v>144</v>
      </c>
      <c r="C636" t="s">
        <v>983</v>
      </c>
      <c r="I636" s="15">
        <v>2</v>
      </c>
      <c r="J636" s="15" t="s">
        <v>222</v>
      </c>
      <c r="K636" s="15" t="s">
        <v>222</v>
      </c>
    </row>
    <row r="637" spans="1:11" ht="12.75">
      <c r="A637">
        <v>444</v>
      </c>
      <c r="B637" t="s">
        <v>144</v>
      </c>
      <c r="C637" t="s">
        <v>1013</v>
      </c>
      <c r="D637" s="21"/>
      <c r="E637" s="17" t="s">
        <v>223</v>
      </c>
      <c r="F637" s="17"/>
      <c r="G637" s="17"/>
      <c r="H637" s="17"/>
      <c r="I637" s="17">
        <v>8</v>
      </c>
      <c r="J637" s="17" t="s">
        <v>222</v>
      </c>
      <c r="K637" s="17" t="s">
        <v>222</v>
      </c>
    </row>
    <row r="638" spans="1:11" ht="12.75">
      <c r="A638">
        <v>445</v>
      </c>
      <c r="B638" t="s">
        <v>144</v>
      </c>
      <c r="C638" t="s">
        <v>1069</v>
      </c>
      <c r="E638" s="15" t="s">
        <v>223</v>
      </c>
      <c r="F638" s="15" t="s">
        <v>223</v>
      </c>
      <c r="G638" s="15" t="s">
        <v>223</v>
      </c>
      <c r="H638" s="15" t="s">
        <v>223</v>
      </c>
      <c r="I638" s="15">
        <v>25</v>
      </c>
      <c r="J638" s="15" t="s">
        <v>222</v>
      </c>
      <c r="K638" s="15" t="s">
        <v>222</v>
      </c>
    </row>
    <row r="639" spans="3:11" ht="12.75">
      <c r="C639" t="s">
        <v>725</v>
      </c>
      <c r="D639" s="19" t="s">
        <v>224</v>
      </c>
      <c r="E639" s="15">
        <v>6</v>
      </c>
      <c r="F639" s="15">
        <v>3</v>
      </c>
      <c r="G639" s="15">
        <v>3</v>
      </c>
      <c r="H639" s="15">
        <v>1</v>
      </c>
      <c r="I639" s="15">
        <f>SUM(I624:I638)</f>
        <v>87</v>
      </c>
      <c r="J639" s="15">
        <v>14</v>
      </c>
      <c r="K639" s="15">
        <v>14</v>
      </c>
    </row>
    <row r="641" ht="12.75">
      <c r="A641" t="s">
        <v>104</v>
      </c>
    </row>
    <row r="642" spans="1:11" ht="12.75">
      <c r="A642">
        <v>446</v>
      </c>
      <c r="B642" t="s">
        <v>143</v>
      </c>
      <c r="C642" t="s">
        <v>47</v>
      </c>
      <c r="I642" s="15">
        <v>0</v>
      </c>
      <c r="J642" s="15" t="s">
        <v>222</v>
      </c>
      <c r="K642" s="15" t="s">
        <v>222</v>
      </c>
    </row>
    <row r="643" spans="1:11" ht="12.75">
      <c r="A643">
        <v>447</v>
      </c>
      <c r="B643" t="s">
        <v>144</v>
      </c>
      <c r="C643" t="s">
        <v>777</v>
      </c>
      <c r="I643" s="15">
        <v>4</v>
      </c>
      <c r="J643" s="15" t="s">
        <v>222</v>
      </c>
      <c r="K643" s="15" t="s">
        <v>222</v>
      </c>
    </row>
    <row r="644" spans="1:11" ht="12.75">
      <c r="A644">
        <v>448</v>
      </c>
      <c r="B644" t="s">
        <v>144</v>
      </c>
      <c r="C644" t="s">
        <v>917</v>
      </c>
      <c r="D644" s="19" t="s">
        <v>223</v>
      </c>
      <c r="E644" s="15" t="s">
        <v>223</v>
      </c>
      <c r="F644" s="15" t="s">
        <v>223</v>
      </c>
      <c r="G644" s="15" t="s">
        <v>223</v>
      </c>
      <c r="I644" s="15">
        <v>8</v>
      </c>
      <c r="J644" s="15" t="s">
        <v>222</v>
      </c>
      <c r="K644" s="15" t="s">
        <v>222</v>
      </c>
    </row>
    <row r="645" spans="1:11" ht="12.75">
      <c r="A645">
        <v>449</v>
      </c>
      <c r="B645" t="s">
        <v>144</v>
      </c>
      <c r="C645" t="s">
        <v>1040</v>
      </c>
      <c r="I645" s="15">
        <v>2</v>
      </c>
      <c r="J645" s="15" t="s">
        <v>222</v>
      </c>
      <c r="K645" s="15" t="s">
        <v>222</v>
      </c>
    </row>
    <row r="646" spans="1:11" ht="12.75">
      <c r="A646">
        <v>450</v>
      </c>
      <c r="B646" t="s">
        <v>144</v>
      </c>
      <c r="C646" t="s">
        <v>1049</v>
      </c>
      <c r="I646" s="15">
        <v>4</v>
      </c>
      <c r="J646" s="15" t="s">
        <v>222</v>
      </c>
      <c r="K646" s="15" t="s">
        <v>222</v>
      </c>
    </row>
    <row r="647" spans="1:11" ht="12.75">
      <c r="A647">
        <v>451</v>
      </c>
      <c r="B647" t="s">
        <v>144</v>
      </c>
      <c r="C647" t="s">
        <v>1074</v>
      </c>
      <c r="I647" s="15">
        <v>2</v>
      </c>
      <c r="J647" s="15" t="s">
        <v>222</v>
      </c>
      <c r="K647" s="15" t="s">
        <v>222</v>
      </c>
    </row>
    <row r="648" spans="1:11" ht="12.75">
      <c r="A648">
        <v>452</v>
      </c>
      <c r="B648" t="s">
        <v>144</v>
      </c>
      <c r="C648" t="s">
        <v>1108</v>
      </c>
      <c r="I648" s="15">
        <v>1</v>
      </c>
      <c r="J648" s="15" t="s">
        <v>222</v>
      </c>
      <c r="K648" s="15" t="s">
        <v>222</v>
      </c>
    </row>
    <row r="649" spans="1:11" ht="12.75">
      <c r="A649">
        <v>453</v>
      </c>
      <c r="B649" t="s">
        <v>144</v>
      </c>
      <c r="C649" t="s">
        <v>46</v>
      </c>
      <c r="E649" s="15" t="s">
        <v>223</v>
      </c>
      <c r="F649" s="15" t="s">
        <v>223</v>
      </c>
      <c r="G649" s="15" t="s">
        <v>223</v>
      </c>
      <c r="I649" s="15">
        <v>10</v>
      </c>
      <c r="J649" s="15" t="s">
        <v>222</v>
      </c>
      <c r="K649" s="15" t="s">
        <v>222</v>
      </c>
    </row>
    <row r="650" spans="3:11" ht="12.75">
      <c r="C650" t="s">
        <v>726</v>
      </c>
      <c r="D650" s="19" t="s">
        <v>731</v>
      </c>
      <c r="E650" s="15">
        <v>2</v>
      </c>
      <c r="F650" s="15">
        <v>2</v>
      </c>
      <c r="G650" s="15">
        <v>2</v>
      </c>
      <c r="H650" s="15">
        <v>0</v>
      </c>
      <c r="I650" s="15">
        <f>SUM(I642:I649)</f>
        <v>31</v>
      </c>
      <c r="J650" s="15">
        <v>8</v>
      </c>
      <c r="K650" s="15">
        <v>8</v>
      </c>
    </row>
    <row r="652" ht="12.75">
      <c r="A652" t="s">
        <v>79</v>
      </c>
    </row>
    <row r="653" spans="1:11" ht="12.75">
      <c r="A653">
        <v>454</v>
      </c>
      <c r="B653" t="s">
        <v>143</v>
      </c>
      <c r="C653" t="s">
        <v>57</v>
      </c>
      <c r="I653" s="15">
        <v>0</v>
      </c>
      <c r="J653" s="15" t="s">
        <v>222</v>
      </c>
      <c r="K653" s="15" t="s">
        <v>222</v>
      </c>
    </row>
    <row r="654" spans="1:11" ht="12.75">
      <c r="A654">
        <v>455</v>
      </c>
      <c r="B654" t="s">
        <v>144</v>
      </c>
      <c r="C654" t="s">
        <v>736</v>
      </c>
      <c r="E654" s="15" t="s">
        <v>223</v>
      </c>
      <c r="F654" s="15" t="s">
        <v>223</v>
      </c>
      <c r="G654" s="15" t="s">
        <v>223</v>
      </c>
      <c r="I654" s="15">
        <v>30</v>
      </c>
      <c r="J654" s="15" t="s">
        <v>222</v>
      </c>
      <c r="K654" s="15" t="s">
        <v>222</v>
      </c>
    </row>
    <row r="655" spans="1:11" ht="12.75">
      <c r="A655">
        <v>456</v>
      </c>
      <c r="B655" t="s">
        <v>144</v>
      </c>
      <c r="C655" t="s">
        <v>769</v>
      </c>
      <c r="E655" s="15" t="s">
        <v>223</v>
      </c>
      <c r="I655" s="15">
        <v>3</v>
      </c>
      <c r="J655" s="15" t="s">
        <v>222</v>
      </c>
      <c r="K655" s="15" t="s">
        <v>222</v>
      </c>
    </row>
    <row r="656" spans="1:11" ht="12.75">
      <c r="A656">
        <v>457</v>
      </c>
      <c r="B656" t="s">
        <v>144</v>
      </c>
      <c r="C656" t="s">
        <v>850</v>
      </c>
      <c r="D656" s="19" t="s">
        <v>223</v>
      </c>
      <c r="E656" s="15" t="s">
        <v>223</v>
      </c>
      <c r="F656" s="15" t="s">
        <v>223</v>
      </c>
      <c r="H656" s="15" t="s">
        <v>223</v>
      </c>
      <c r="I656" s="15">
        <v>3</v>
      </c>
      <c r="J656" s="15" t="s">
        <v>222</v>
      </c>
      <c r="K656" s="15" t="s">
        <v>222</v>
      </c>
    </row>
    <row r="657" spans="1:11" ht="12.75">
      <c r="A657">
        <v>458</v>
      </c>
      <c r="B657" t="s">
        <v>144</v>
      </c>
      <c r="C657" t="s">
        <v>908</v>
      </c>
      <c r="D657" s="21"/>
      <c r="E657" s="17" t="s">
        <v>223</v>
      </c>
      <c r="F657" s="17" t="s">
        <v>223</v>
      </c>
      <c r="G657" s="17" t="s">
        <v>223</v>
      </c>
      <c r="H657" s="17"/>
      <c r="I657" s="17">
        <v>21</v>
      </c>
      <c r="J657" s="17" t="s">
        <v>222</v>
      </c>
      <c r="K657" s="17" t="s">
        <v>222</v>
      </c>
    </row>
    <row r="658" spans="1:11" ht="12.75">
      <c r="A658">
        <v>459</v>
      </c>
      <c r="B658" t="s">
        <v>144</v>
      </c>
      <c r="C658" t="s">
        <v>938</v>
      </c>
      <c r="E658" s="15" t="s">
        <v>223</v>
      </c>
      <c r="F658" s="15" t="s">
        <v>223</v>
      </c>
      <c r="G658" s="15" t="s">
        <v>223</v>
      </c>
      <c r="H658" s="15" t="s">
        <v>223</v>
      </c>
      <c r="I658" s="15">
        <v>7</v>
      </c>
      <c r="J658" s="15" t="s">
        <v>222</v>
      </c>
      <c r="K658" s="15" t="s">
        <v>222</v>
      </c>
    </row>
    <row r="659" spans="1:11" ht="12.75">
      <c r="A659">
        <v>460</v>
      </c>
      <c r="B659" t="s">
        <v>144</v>
      </c>
      <c r="C659" t="s">
        <v>966</v>
      </c>
      <c r="D659" s="19" t="s">
        <v>223</v>
      </c>
      <c r="E659" s="15" t="s">
        <v>223</v>
      </c>
      <c r="F659" s="15" t="s">
        <v>223</v>
      </c>
      <c r="G659" s="15" t="s">
        <v>223</v>
      </c>
      <c r="H659" s="15" t="s">
        <v>223</v>
      </c>
      <c r="I659" s="15">
        <v>19</v>
      </c>
      <c r="J659" s="15" t="s">
        <v>222</v>
      </c>
      <c r="K659" s="15" t="s">
        <v>222</v>
      </c>
    </row>
    <row r="660" spans="1:11" ht="12.75">
      <c r="A660">
        <v>461</v>
      </c>
      <c r="B660" t="s">
        <v>144</v>
      </c>
      <c r="C660" t="s">
        <v>979</v>
      </c>
      <c r="I660" s="15">
        <v>4</v>
      </c>
      <c r="J660" s="15" t="s">
        <v>222</v>
      </c>
      <c r="K660" s="15" t="s">
        <v>222</v>
      </c>
    </row>
    <row r="661" spans="1:11" ht="12.75">
      <c r="A661">
        <v>462</v>
      </c>
      <c r="B661" t="s">
        <v>144</v>
      </c>
      <c r="C661" t="s">
        <v>1012</v>
      </c>
      <c r="E661" s="15" t="s">
        <v>223</v>
      </c>
      <c r="F661" s="15" t="s">
        <v>223</v>
      </c>
      <c r="G661" s="15" t="s">
        <v>223</v>
      </c>
      <c r="I661" s="15">
        <v>24</v>
      </c>
      <c r="J661" s="15" t="s">
        <v>222</v>
      </c>
      <c r="K661" s="15" t="s">
        <v>222</v>
      </c>
    </row>
    <row r="662" spans="1:11" ht="12.75">
      <c r="A662">
        <v>463</v>
      </c>
      <c r="B662" t="s">
        <v>144</v>
      </c>
      <c r="C662" t="s">
        <v>1025</v>
      </c>
      <c r="D662" s="19" t="s">
        <v>223</v>
      </c>
      <c r="E662" s="15" t="s">
        <v>223</v>
      </c>
      <c r="F662" s="15" t="s">
        <v>223</v>
      </c>
      <c r="I662" s="15">
        <v>4</v>
      </c>
      <c r="J662" s="15" t="s">
        <v>222</v>
      </c>
      <c r="K662" s="15" t="s">
        <v>222</v>
      </c>
    </row>
    <row r="663" spans="1:11" ht="12.75">
      <c r="A663">
        <v>464</v>
      </c>
      <c r="B663" t="s">
        <v>144</v>
      </c>
      <c r="C663" t="s">
        <v>1028</v>
      </c>
      <c r="D663" s="21" t="s">
        <v>223</v>
      </c>
      <c r="E663" s="17" t="s">
        <v>223</v>
      </c>
      <c r="F663" s="17" t="s">
        <v>223</v>
      </c>
      <c r="G663" s="17" t="s">
        <v>223</v>
      </c>
      <c r="H663" s="17"/>
      <c r="I663" s="17">
        <v>18</v>
      </c>
      <c r="J663" s="17" t="s">
        <v>222</v>
      </c>
      <c r="K663" s="17" t="s">
        <v>222</v>
      </c>
    </row>
    <row r="664" spans="1:11" ht="12.75">
      <c r="A664">
        <v>465</v>
      </c>
      <c r="B664" t="s">
        <v>144</v>
      </c>
      <c r="C664" t="s">
        <v>1038</v>
      </c>
      <c r="I664" s="15">
        <v>4</v>
      </c>
      <c r="J664" s="15" t="s">
        <v>222</v>
      </c>
      <c r="K664" s="15" t="s">
        <v>222</v>
      </c>
    </row>
    <row r="665" spans="1:11" ht="12.75">
      <c r="A665">
        <v>466</v>
      </c>
      <c r="B665" t="s">
        <v>144</v>
      </c>
      <c r="C665" t="s">
        <v>1051</v>
      </c>
      <c r="E665" s="15" t="s">
        <v>223</v>
      </c>
      <c r="I665" s="15">
        <v>15</v>
      </c>
      <c r="J665" s="15" t="s">
        <v>222</v>
      </c>
      <c r="K665" s="15" t="s">
        <v>222</v>
      </c>
    </row>
    <row r="666" spans="1:11" ht="12.75">
      <c r="A666">
        <v>467</v>
      </c>
      <c r="B666" t="s">
        <v>144</v>
      </c>
      <c r="C666" t="s">
        <v>1064</v>
      </c>
      <c r="E666" s="15" t="s">
        <v>223</v>
      </c>
      <c r="F666" s="15" t="s">
        <v>223</v>
      </c>
      <c r="G666" s="15" t="s">
        <v>223</v>
      </c>
      <c r="I666" s="15">
        <v>3</v>
      </c>
      <c r="J666" s="15" t="s">
        <v>222</v>
      </c>
      <c r="K666" s="15" t="s">
        <v>222</v>
      </c>
    </row>
    <row r="667" spans="1:11" ht="12.75">
      <c r="A667">
        <v>468</v>
      </c>
      <c r="B667" t="s">
        <v>144</v>
      </c>
      <c r="C667" t="s">
        <v>1067</v>
      </c>
      <c r="D667" s="19" t="s">
        <v>223</v>
      </c>
      <c r="E667" s="15" t="s">
        <v>223</v>
      </c>
      <c r="F667" s="15" t="s">
        <v>223</v>
      </c>
      <c r="G667" s="15" t="s">
        <v>223</v>
      </c>
      <c r="I667" s="15">
        <v>26</v>
      </c>
      <c r="J667" s="15" t="s">
        <v>222</v>
      </c>
      <c r="K667" s="15" t="s">
        <v>222</v>
      </c>
    </row>
    <row r="668" spans="1:11" ht="12.75">
      <c r="A668">
        <v>469</v>
      </c>
      <c r="B668" t="s">
        <v>144</v>
      </c>
      <c r="C668" t="s">
        <v>1105</v>
      </c>
      <c r="E668" s="15" t="s">
        <v>223</v>
      </c>
      <c r="F668" s="15" t="s">
        <v>223</v>
      </c>
      <c r="I668" s="15">
        <v>6</v>
      </c>
      <c r="J668" s="15" t="s">
        <v>222</v>
      </c>
      <c r="K668" s="15" t="s">
        <v>222</v>
      </c>
    </row>
    <row r="669" spans="1:11" ht="12.75">
      <c r="A669">
        <v>470</v>
      </c>
      <c r="B669" t="s">
        <v>144</v>
      </c>
      <c r="C669" t="s">
        <v>1118</v>
      </c>
      <c r="D669" s="19" t="s">
        <v>223</v>
      </c>
      <c r="I669" s="15">
        <v>4</v>
      </c>
      <c r="J669" s="15" t="s">
        <v>222</v>
      </c>
      <c r="K669" s="15" t="s">
        <v>222</v>
      </c>
    </row>
    <row r="670" spans="1:11" ht="12.75">
      <c r="A670">
        <v>471</v>
      </c>
      <c r="B670" t="s">
        <v>144</v>
      </c>
      <c r="C670" t="s">
        <v>20</v>
      </c>
      <c r="I670" s="15">
        <v>2</v>
      </c>
      <c r="J670" s="15" t="s">
        <v>222</v>
      </c>
      <c r="K670" s="15" t="s">
        <v>222</v>
      </c>
    </row>
    <row r="671" spans="1:11" ht="12.75">
      <c r="A671">
        <v>472</v>
      </c>
      <c r="B671" t="s">
        <v>144</v>
      </c>
      <c r="C671" t="s">
        <v>36</v>
      </c>
      <c r="I671" s="15">
        <v>5</v>
      </c>
      <c r="J671" s="15" t="s">
        <v>222</v>
      </c>
      <c r="K671" s="15" t="s">
        <v>222</v>
      </c>
    </row>
    <row r="672" spans="1:11" ht="12.75">
      <c r="A672">
        <v>473</v>
      </c>
      <c r="B672" t="s">
        <v>144</v>
      </c>
      <c r="C672" t="s">
        <v>73</v>
      </c>
      <c r="D672" s="19" t="s">
        <v>223</v>
      </c>
      <c r="E672" s="15" t="s">
        <v>223</v>
      </c>
      <c r="F672" s="15" t="s">
        <v>223</v>
      </c>
      <c r="I672" s="15">
        <v>2</v>
      </c>
      <c r="J672" s="15" t="s">
        <v>222</v>
      </c>
      <c r="K672" s="15" t="s">
        <v>222</v>
      </c>
    </row>
    <row r="673" spans="3:11" ht="12.75">
      <c r="C673" t="s">
        <v>727</v>
      </c>
      <c r="D673" s="19">
        <v>7</v>
      </c>
      <c r="E673" s="15">
        <v>14</v>
      </c>
      <c r="F673" s="15">
        <v>12</v>
      </c>
      <c r="G673" s="15">
        <v>8</v>
      </c>
      <c r="H673" s="15">
        <v>3</v>
      </c>
      <c r="I673" s="15">
        <v>200</v>
      </c>
      <c r="J673" s="15">
        <v>20</v>
      </c>
      <c r="K673" s="15">
        <v>20</v>
      </c>
    </row>
    <row r="675" ht="12.75">
      <c r="A675" t="s">
        <v>133</v>
      </c>
    </row>
    <row r="676" spans="1:9" ht="13.5" customHeight="1">
      <c r="A676">
        <v>474</v>
      </c>
      <c r="C676" t="s">
        <v>953</v>
      </c>
      <c r="E676" s="15" t="s">
        <v>223</v>
      </c>
      <c r="F676" s="15" t="s">
        <v>223</v>
      </c>
      <c r="I676" s="15">
        <v>0</v>
      </c>
    </row>
    <row r="677" spans="1:9" ht="12.75">
      <c r="A677">
        <v>475</v>
      </c>
      <c r="C677" t="s">
        <v>1043</v>
      </c>
      <c r="I677" s="15">
        <v>0</v>
      </c>
    </row>
    <row r="678" spans="1:11" ht="12.75">
      <c r="A678">
        <v>476</v>
      </c>
      <c r="C678" t="s">
        <v>24</v>
      </c>
      <c r="F678" s="15" t="s">
        <v>223</v>
      </c>
      <c r="G678" s="15" t="s">
        <v>223</v>
      </c>
      <c r="I678" s="15">
        <v>4</v>
      </c>
      <c r="J678" s="15" t="s">
        <v>222</v>
      </c>
      <c r="K678" s="15" t="s">
        <v>222</v>
      </c>
    </row>
    <row r="679" spans="3:11" ht="12.75">
      <c r="C679" t="s">
        <v>728</v>
      </c>
      <c r="D679" s="19" t="s">
        <v>224</v>
      </c>
      <c r="E679" s="15">
        <v>1</v>
      </c>
      <c r="F679" s="15">
        <v>2</v>
      </c>
      <c r="G679" s="15">
        <v>1</v>
      </c>
      <c r="H679" s="15">
        <v>0</v>
      </c>
      <c r="I679" s="15">
        <f>SUM(I676:I678)</f>
        <v>4</v>
      </c>
      <c r="J679" s="15">
        <v>1</v>
      </c>
      <c r="K679" s="15">
        <v>1</v>
      </c>
    </row>
    <row r="681" ht="12.75">
      <c r="A681" t="s">
        <v>75</v>
      </c>
    </row>
    <row r="682" spans="1:11" ht="12.75">
      <c r="A682">
        <v>477</v>
      </c>
      <c r="B682" t="s">
        <v>143</v>
      </c>
      <c r="C682" t="s">
        <v>71</v>
      </c>
      <c r="E682" s="15" t="s">
        <v>223</v>
      </c>
      <c r="F682" s="15" t="s">
        <v>223</v>
      </c>
      <c r="G682" s="15" t="s">
        <v>223</v>
      </c>
      <c r="I682" s="15">
        <v>16</v>
      </c>
      <c r="J682" s="15" t="s">
        <v>222</v>
      </c>
      <c r="K682" s="15" t="s">
        <v>222</v>
      </c>
    </row>
    <row r="683" spans="1:11" ht="12.75">
      <c r="A683">
        <v>478</v>
      </c>
      <c r="B683" t="s">
        <v>144</v>
      </c>
      <c r="C683" t="s">
        <v>732</v>
      </c>
      <c r="I683" s="15">
        <v>2</v>
      </c>
      <c r="J683" s="15" t="s">
        <v>222</v>
      </c>
      <c r="K683" s="15" t="s">
        <v>222</v>
      </c>
    </row>
    <row r="684" spans="1:11" ht="12.75">
      <c r="A684">
        <v>479</v>
      </c>
      <c r="B684" t="s">
        <v>144</v>
      </c>
      <c r="C684" t="s">
        <v>851</v>
      </c>
      <c r="E684" s="15" t="s">
        <v>223</v>
      </c>
      <c r="F684" s="15" t="s">
        <v>223</v>
      </c>
      <c r="G684" s="15" t="s">
        <v>223</v>
      </c>
      <c r="I684" s="15">
        <v>7</v>
      </c>
      <c r="J684" s="15" t="s">
        <v>222</v>
      </c>
      <c r="K684" s="15" t="s">
        <v>222</v>
      </c>
    </row>
    <row r="685" spans="1:11" ht="12.75">
      <c r="A685">
        <v>480</v>
      </c>
      <c r="B685" t="s">
        <v>144</v>
      </c>
      <c r="C685" t="s">
        <v>901</v>
      </c>
      <c r="E685" s="15" t="s">
        <v>223</v>
      </c>
      <c r="F685" s="15" t="s">
        <v>223</v>
      </c>
      <c r="G685" s="15" t="s">
        <v>223</v>
      </c>
      <c r="I685" s="15">
        <v>6</v>
      </c>
      <c r="J685" s="15" t="s">
        <v>222</v>
      </c>
      <c r="K685" s="15" t="s">
        <v>222</v>
      </c>
    </row>
    <row r="686" spans="1:11" ht="12.75">
      <c r="A686">
        <v>481</v>
      </c>
      <c r="B686" t="s">
        <v>144</v>
      </c>
      <c r="C686" t="s">
        <v>914</v>
      </c>
      <c r="D686" s="21"/>
      <c r="E686" s="17" t="s">
        <v>223</v>
      </c>
      <c r="F686" s="17" t="s">
        <v>223</v>
      </c>
      <c r="G686" s="17" t="s">
        <v>223</v>
      </c>
      <c r="H686" s="17"/>
      <c r="I686" s="17">
        <v>18</v>
      </c>
      <c r="J686" s="17" t="s">
        <v>222</v>
      </c>
      <c r="K686" s="17" t="s">
        <v>222</v>
      </c>
    </row>
    <row r="687" spans="1:11" ht="12.75">
      <c r="A687">
        <v>482</v>
      </c>
      <c r="B687" t="s">
        <v>144</v>
      </c>
      <c r="C687" t="s">
        <v>949</v>
      </c>
      <c r="D687" s="21"/>
      <c r="E687" s="17" t="s">
        <v>223</v>
      </c>
      <c r="F687" s="17" t="s">
        <v>223</v>
      </c>
      <c r="G687" s="17" t="s">
        <v>223</v>
      </c>
      <c r="H687" s="17"/>
      <c r="I687" s="17">
        <v>12</v>
      </c>
      <c r="J687" s="17" t="s">
        <v>222</v>
      </c>
      <c r="K687" s="17" t="s">
        <v>222</v>
      </c>
    </row>
    <row r="688" spans="1:11" ht="12.75">
      <c r="A688">
        <v>483</v>
      </c>
      <c r="B688" t="s">
        <v>144</v>
      </c>
      <c r="C688" t="s">
        <v>987</v>
      </c>
      <c r="D688" s="19" t="s">
        <v>223</v>
      </c>
      <c r="E688" s="15" t="s">
        <v>223</v>
      </c>
      <c r="F688" s="15" t="s">
        <v>223</v>
      </c>
      <c r="G688" s="15" t="s">
        <v>223</v>
      </c>
      <c r="I688" s="15">
        <v>25</v>
      </c>
      <c r="J688" s="15" t="s">
        <v>222</v>
      </c>
      <c r="K688" s="15" t="s">
        <v>222</v>
      </c>
    </row>
    <row r="689" spans="1:11" ht="12.75">
      <c r="A689">
        <v>484</v>
      </c>
      <c r="B689" t="s">
        <v>144</v>
      </c>
      <c r="C689" t="s">
        <v>993</v>
      </c>
      <c r="I689" s="15">
        <v>3</v>
      </c>
      <c r="J689" s="15" t="s">
        <v>222</v>
      </c>
      <c r="K689" s="15" t="s">
        <v>222</v>
      </c>
    </row>
    <row r="690" spans="1:11" ht="12.75">
      <c r="A690">
        <v>485</v>
      </c>
      <c r="B690" t="s">
        <v>144</v>
      </c>
      <c r="C690" t="s">
        <v>1039</v>
      </c>
      <c r="E690" s="15" t="s">
        <v>223</v>
      </c>
      <c r="F690" s="15" t="s">
        <v>223</v>
      </c>
      <c r="G690" s="15" t="s">
        <v>223</v>
      </c>
      <c r="I690" s="15">
        <v>4</v>
      </c>
      <c r="J690" s="15" t="s">
        <v>222</v>
      </c>
      <c r="K690" s="15" t="s">
        <v>222</v>
      </c>
    </row>
    <row r="691" spans="1:11" ht="12.75">
      <c r="A691">
        <v>486</v>
      </c>
      <c r="C691" t="s">
        <v>1128</v>
      </c>
      <c r="I691" s="15">
        <v>1</v>
      </c>
      <c r="J691" s="15" t="s">
        <v>222</v>
      </c>
      <c r="K691" s="15" t="s">
        <v>222</v>
      </c>
    </row>
    <row r="692" spans="3:11" ht="12.75">
      <c r="C692" t="s">
        <v>729</v>
      </c>
      <c r="D692" s="19" t="s">
        <v>731</v>
      </c>
      <c r="E692" s="15">
        <v>7</v>
      </c>
      <c r="F692" s="15">
        <v>7</v>
      </c>
      <c r="G692" s="15">
        <v>7</v>
      </c>
      <c r="H692" s="15">
        <v>0</v>
      </c>
      <c r="I692" s="15">
        <f>SUM(I682:I691)</f>
        <v>94</v>
      </c>
      <c r="J692" s="15">
        <v>10</v>
      </c>
      <c r="K692" s="15">
        <v>10</v>
      </c>
    </row>
    <row r="694" spans="3:11" ht="12.75">
      <c r="C694" t="s">
        <v>730</v>
      </c>
      <c r="D694" s="19">
        <v>43</v>
      </c>
      <c r="E694" s="15">
        <v>379</v>
      </c>
      <c r="F694" s="15">
        <v>370</v>
      </c>
      <c r="G694" s="15">
        <v>362</v>
      </c>
      <c r="H694" s="15">
        <v>73</v>
      </c>
      <c r="I694" s="15">
        <v>5289</v>
      </c>
      <c r="J694" s="15">
        <v>470</v>
      </c>
      <c r="K694" s="15">
        <v>462</v>
      </c>
    </row>
  </sheetData>
  <sheetProtection/>
  <printOptions/>
  <pageMargins left="0.75" right="0.75" top="0.93" bottom="0.5" header="0.5" footer="0.5"/>
  <pageSetup firstPageNumber="98" useFirstPageNumber="1" horizontalDpi="300" verticalDpi="300" orientation="landscape" pageOrder="overThenDown" r:id="rId1"/>
  <headerFooter alignWithMargins="0">
    <oddHeader>&amp;C2000-2001 PENNSYLVANIA PUBLIC LIBRARY STATISTICS
ON-LINE SERVICES &amp; COMPUTER USE&amp;RPAGE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bestFit="1" customWidth="1"/>
    <col min="2" max="2" width="5.28125" style="15" bestFit="1" customWidth="1"/>
    <col min="3" max="5" width="9.140625" style="15" customWidth="1"/>
    <col min="6" max="7" width="9.8515625" style="15" customWidth="1"/>
    <col min="8" max="8" width="11.140625" style="27" customWidth="1"/>
    <col min="9" max="9" width="9.7109375" style="27" customWidth="1"/>
    <col min="10" max="10" width="10.140625" style="27" customWidth="1"/>
  </cols>
  <sheetData>
    <row r="1" spans="1:10" s="48" customFormat="1" ht="12.75">
      <c r="A1" s="48" t="s">
        <v>348</v>
      </c>
      <c r="B1" s="50" t="s">
        <v>349</v>
      </c>
      <c r="C1" s="50" t="s">
        <v>350</v>
      </c>
      <c r="D1" s="50" t="s">
        <v>351</v>
      </c>
      <c r="E1" s="50" t="s">
        <v>352</v>
      </c>
      <c r="F1" s="50" t="s">
        <v>353</v>
      </c>
      <c r="G1" s="50" t="s">
        <v>354</v>
      </c>
      <c r="H1" s="49" t="s">
        <v>355</v>
      </c>
      <c r="I1" s="49" t="s">
        <v>356</v>
      </c>
      <c r="J1" s="49" t="s">
        <v>357</v>
      </c>
    </row>
    <row r="2" ht="6.75" customHeight="1"/>
    <row r="3" spans="1:21" ht="12.75">
      <c r="A3" t="s">
        <v>335</v>
      </c>
      <c r="B3" s="15">
        <v>0</v>
      </c>
      <c r="C3" s="15">
        <v>0</v>
      </c>
      <c r="D3" s="15">
        <v>0</v>
      </c>
      <c r="E3" s="15">
        <v>0</v>
      </c>
      <c r="F3" s="15">
        <v>3</v>
      </c>
      <c r="G3" s="15">
        <v>0.5</v>
      </c>
      <c r="H3" s="27">
        <v>2000</v>
      </c>
      <c r="I3" s="27">
        <v>45862</v>
      </c>
      <c r="J3" s="27">
        <v>10046</v>
      </c>
      <c r="K3" s="27"/>
      <c r="L3" s="46"/>
      <c r="M3" s="46"/>
      <c r="N3" s="46"/>
      <c r="O3" s="46"/>
      <c r="Q3" s="46"/>
      <c r="R3" s="46"/>
      <c r="S3" s="46"/>
      <c r="T3" s="46"/>
      <c r="U3" s="46"/>
    </row>
    <row r="4" spans="1:22" ht="12.75">
      <c r="A4" t="s">
        <v>336</v>
      </c>
      <c r="B4" s="15">
        <v>4.4</v>
      </c>
      <c r="C4" s="15">
        <v>0</v>
      </c>
      <c r="D4" s="15">
        <v>0</v>
      </c>
      <c r="E4" s="15">
        <v>0</v>
      </c>
      <c r="F4" s="15">
        <v>18.43</v>
      </c>
      <c r="G4" s="15">
        <v>0</v>
      </c>
      <c r="H4" s="27">
        <v>115217</v>
      </c>
      <c r="I4" s="27">
        <v>159996</v>
      </c>
      <c r="J4" s="27">
        <v>79694</v>
      </c>
      <c r="K4" s="27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2.75">
      <c r="A5" t="s">
        <v>337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27">
        <v>0</v>
      </c>
      <c r="I5" s="27">
        <v>28412</v>
      </c>
      <c r="J5" s="27">
        <v>11937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2.75">
      <c r="A6" t="s">
        <v>338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27">
        <v>0</v>
      </c>
      <c r="I6" s="27">
        <v>48285</v>
      </c>
      <c r="J6" s="27">
        <v>21100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12.75">
      <c r="A7" t="s">
        <v>339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27">
        <v>0</v>
      </c>
      <c r="I7" s="27">
        <v>54371</v>
      </c>
      <c r="J7" s="27">
        <v>28087</v>
      </c>
      <c r="K7" s="27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12.75">
      <c r="A8" t="s">
        <v>340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27">
        <v>0</v>
      </c>
      <c r="I8" s="27">
        <v>2606</v>
      </c>
      <c r="J8" s="27">
        <v>802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2.75">
      <c r="A9" t="s">
        <v>341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27">
        <v>0</v>
      </c>
      <c r="I9" s="27">
        <v>10542</v>
      </c>
      <c r="J9" s="27">
        <v>5382</v>
      </c>
      <c r="K9" s="27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0" ht="12.75">
      <c r="A10" t="s">
        <v>312</v>
      </c>
      <c r="B10" s="15">
        <v>1</v>
      </c>
      <c r="C10" s="15">
        <v>0</v>
      </c>
      <c r="D10" s="15">
        <v>0</v>
      </c>
      <c r="E10" s="15">
        <v>0</v>
      </c>
      <c r="F10" s="15">
        <v>2</v>
      </c>
      <c r="G10" s="15">
        <v>0</v>
      </c>
      <c r="H10" s="27">
        <v>19908</v>
      </c>
      <c r="I10" s="27">
        <v>27946</v>
      </c>
      <c r="J10" s="27">
        <v>0</v>
      </c>
      <c r="S10" s="46"/>
      <c r="T10" s="46"/>
    </row>
    <row r="11" spans="1:21" ht="12.75">
      <c r="A11" t="s">
        <v>313</v>
      </c>
      <c r="B11" s="15">
        <v>0</v>
      </c>
      <c r="C11" s="15">
        <v>0</v>
      </c>
      <c r="D11" s="15">
        <v>0</v>
      </c>
      <c r="E11" s="15">
        <v>0</v>
      </c>
      <c r="F11" s="15">
        <v>1</v>
      </c>
      <c r="G11" s="15">
        <v>0.23</v>
      </c>
      <c r="H11" s="27">
        <v>2500</v>
      </c>
      <c r="I11" s="27">
        <v>15717</v>
      </c>
      <c r="J11" s="27">
        <v>3000</v>
      </c>
      <c r="L11" s="46"/>
      <c r="M11" s="46"/>
      <c r="N11" s="46"/>
      <c r="O11" s="46"/>
      <c r="Q11" s="46"/>
      <c r="R11" s="46"/>
      <c r="S11" s="46"/>
      <c r="T11" s="46"/>
      <c r="U11" s="46"/>
    </row>
    <row r="12" spans="1:21" ht="12.75">
      <c r="A12" t="s">
        <v>314</v>
      </c>
      <c r="B12" s="15">
        <v>1</v>
      </c>
      <c r="C12" s="15">
        <v>0</v>
      </c>
      <c r="D12" s="15">
        <v>0</v>
      </c>
      <c r="E12" s="15">
        <v>0</v>
      </c>
      <c r="F12" s="15">
        <v>3</v>
      </c>
      <c r="G12" s="15">
        <v>0</v>
      </c>
      <c r="H12" s="27">
        <v>29868</v>
      </c>
      <c r="I12" s="27">
        <v>90156</v>
      </c>
      <c r="J12" s="27">
        <v>0</v>
      </c>
      <c r="K12" s="27"/>
      <c r="S12" s="46"/>
      <c r="T12" s="46"/>
      <c r="U12" s="46"/>
    </row>
    <row r="13" spans="1:20" ht="12.75">
      <c r="A13" t="s">
        <v>331</v>
      </c>
      <c r="B13" s="15">
        <v>0</v>
      </c>
      <c r="C13" s="15">
        <v>0</v>
      </c>
      <c r="D13" s="15">
        <v>0</v>
      </c>
      <c r="E13" s="15">
        <v>0</v>
      </c>
      <c r="F13" s="15">
        <v>1</v>
      </c>
      <c r="G13" s="15">
        <v>0</v>
      </c>
      <c r="H13" s="27">
        <v>6846</v>
      </c>
      <c r="I13" s="27">
        <v>25392</v>
      </c>
      <c r="J13" s="27">
        <v>26012</v>
      </c>
      <c r="S13" s="46"/>
      <c r="T13" s="46"/>
    </row>
    <row r="14" spans="1:10" ht="12.75">
      <c r="A14" t="s">
        <v>316</v>
      </c>
      <c r="B14" s="15">
        <v>0</v>
      </c>
      <c r="C14" s="15">
        <v>0</v>
      </c>
      <c r="D14" s="15">
        <v>1</v>
      </c>
      <c r="E14" s="15">
        <v>0</v>
      </c>
      <c r="F14" s="15">
        <v>0.6</v>
      </c>
      <c r="G14" s="15">
        <v>0.8</v>
      </c>
      <c r="H14" s="27">
        <v>3000</v>
      </c>
      <c r="I14" s="27">
        <v>22787</v>
      </c>
      <c r="J14" s="27">
        <v>3369</v>
      </c>
    </row>
    <row r="15" spans="1:21" ht="12.75">
      <c r="A15" t="s">
        <v>317</v>
      </c>
      <c r="B15" s="15">
        <v>0</v>
      </c>
      <c r="C15" s="15">
        <v>0</v>
      </c>
      <c r="D15" s="15">
        <v>0</v>
      </c>
      <c r="E15" s="15">
        <v>0</v>
      </c>
      <c r="F15" s="15">
        <v>3.62</v>
      </c>
      <c r="G15" s="15">
        <v>0</v>
      </c>
      <c r="H15" s="27">
        <v>23261</v>
      </c>
      <c r="I15" s="27">
        <v>37407</v>
      </c>
      <c r="J15" s="27">
        <v>14776</v>
      </c>
      <c r="Q15" s="46"/>
      <c r="R15" s="46"/>
      <c r="S15" s="46"/>
      <c r="T15" s="46"/>
      <c r="U15" s="46"/>
    </row>
    <row r="16" spans="1:21" ht="12.75">
      <c r="A16" t="s">
        <v>319</v>
      </c>
      <c r="B16" s="15">
        <v>0</v>
      </c>
      <c r="C16" s="15">
        <v>0</v>
      </c>
      <c r="D16" s="15">
        <v>0</v>
      </c>
      <c r="E16" s="15">
        <v>0</v>
      </c>
      <c r="F16" s="15">
        <v>1.6</v>
      </c>
      <c r="G16" s="15">
        <v>0</v>
      </c>
      <c r="H16" s="27">
        <v>14139</v>
      </c>
      <c r="I16" s="27">
        <v>19085</v>
      </c>
      <c r="J16" s="27">
        <v>5681</v>
      </c>
      <c r="K16" s="27"/>
      <c r="S16" s="46"/>
      <c r="T16" s="46"/>
      <c r="U16" s="46"/>
    </row>
    <row r="17" spans="1:21" ht="12.75">
      <c r="A17" t="s">
        <v>320</v>
      </c>
      <c r="B17" s="15">
        <v>0</v>
      </c>
      <c r="C17" s="15">
        <v>0</v>
      </c>
      <c r="D17" s="15">
        <v>0</v>
      </c>
      <c r="E17" s="15">
        <v>0</v>
      </c>
      <c r="F17" s="15">
        <v>2</v>
      </c>
      <c r="G17" s="15">
        <v>0</v>
      </c>
      <c r="H17" s="27">
        <v>1830</v>
      </c>
      <c r="I17" s="27">
        <v>49470</v>
      </c>
      <c r="J17" s="27">
        <v>22500</v>
      </c>
      <c r="K17" s="27"/>
      <c r="L17" s="46"/>
      <c r="M17" s="46"/>
      <c r="N17" s="46"/>
      <c r="O17" s="46"/>
      <c r="Q17" s="46"/>
      <c r="R17" s="46"/>
      <c r="S17" s="46"/>
      <c r="T17" s="46"/>
      <c r="U17" s="46"/>
    </row>
    <row r="18" spans="1:21" ht="12.75">
      <c r="A18" t="s">
        <v>321</v>
      </c>
      <c r="B18" s="15">
        <v>0</v>
      </c>
      <c r="C18" s="15">
        <v>0</v>
      </c>
      <c r="D18" s="15">
        <v>0</v>
      </c>
      <c r="E18" s="15">
        <v>0</v>
      </c>
      <c r="F18" s="15">
        <v>1.7</v>
      </c>
      <c r="G18" s="15">
        <v>0</v>
      </c>
      <c r="H18" s="27">
        <v>12945</v>
      </c>
      <c r="I18" s="27">
        <v>13360</v>
      </c>
      <c r="J18" s="27">
        <v>0</v>
      </c>
      <c r="K18" s="27"/>
      <c r="L18" s="46"/>
      <c r="M18" s="46"/>
      <c r="N18" s="46"/>
      <c r="O18" s="46"/>
      <c r="Q18" s="46"/>
      <c r="R18" s="46"/>
      <c r="S18" s="46"/>
      <c r="T18" s="46"/>
      <c r="U18" s="46"/>
    </row>
    <row r="19" spans="1:22" ht="12.75">
      <c r="A19" t="s">
        <v>322</v>
      </c>
      <c r="B19" s="15">
        <v>0</v>
      </c>
      <c r="C19" s="15">
        <v>0</v>
      </c>
      <c r="D19" s="15">
        <v>0</v>
      </c>
      <c r="E19" s="15">
        <v>1</v>
      </c>
      <c r="F19" s="15">
        <v>0</v>
      </c>
      <c r="G19" s="15">
        <v>0</v>
      </c>
      <c r="H19" s="27">
        <v>49840</v>
      </c>
      <c r="I19" s="27">
        <v>72487</v>
      </c>
      <c r="J19" s="27">
        <v>0</v>
      </c>
      <c r="K19" s="27"/>
      <c r="L19" s="46"/>
      <c r="M19" s="46"/>
      <c r="N19" s="46"/>
      <c r="O19" s="46"/>
      <c r="Q19" s="46"/>
      <c r="R19" s="46"/>
      <c r="S19" s="46"/>
      <c r="T19" s="46"/>
      <c r="U19" s="46"/>
      <c r="V19" s="47"/>
    </row>
    <row r="20" spans="1:10" ht="12.75">
      <c r="A20" t="s">
        <v>324</v>
      </c>
      <c r="B20" s="15">
        <v>1</v>
      </c>
      <c r="C20" s="15">
        <v>0</v>
      </c>
      <c r="D20" s="15">
        <v>0</v>
      </c>
      <c r="E20" s="15">
        <v>0</v>
      </c>
      <c r="F20" s="15">
        <v>1</v>
      </c>
      <c r="G20" s="15">
        <v>0</v>
      </c>
      <c r="H20" s="27">
        <v>3000</v>
      </c>
      <c r="I20" s="27">
        <v>38047</v>
      </c>
      <c r="J20" s="27">
        <v>20000</v>
      </c>
    </row>
    <row r="21" spans="1:21" ht="12.75">
      <c r="A21" t="s">
        <v>326</v>
      </c>
      <c r="B21" s="15">
        <v>0</v>
      </c>
      <c r="C21" s="15">
        <v>0</v>
      </c>
      <c r="D21" s="15">
        <v>0</v>
      </c>
      <c r="E21" s="15">
        <v>0</v>
      </c>
      <c r="F21" s="15">
        <v>1.9</v>
      </c>
      <c r="G21" s="15">
        <v>0</v>
      </c>
      <c r="H21" s="27">
        <v>4000</v>
      </c>
      <c r="I21" s="27">
        <v>56093</v>
      </c>
      <c r="J21" s="27">
        <v>10697</v>
      </c>
      <c r="K21" s="27"/>
      <c r="L21" s="46"/>
      <c r="Q21" s="46"/>
      <c r="R21" s="46"/>
      <c r="S21" s="46"/>
      <c r="T21" s="46"/>
      <c r="U21" s="46"/>
    </row>
    <row r="22" spans="1:22" ht="12.75">
      <c r="A22" t="s">
        <v>325</v>
      </c>
      <c r="B22" s="15">
        <v>0</v>
      </c>
      <c r="C22" s="15">
        <v>0</v>
      </c>
      <c r="D22" s="15">
        <v>0</v>
      </c>
      <c r="E22" s="15">
        <v>1.57</v>
      </c>
      <c r="F22" s="15">
        <v>0</v>
      </c>
      <c r="G22" s="15">
        <v>0</v>
      </c>
      <c r="H22" s="27">
        <v>1295</v>
      </c>
      <c r="I22" s="27">
        <v>16866</v>
      </c>
      <c r="J22" s="27">
        <v>1389</v>
      </c>
      <c r="L22" s="46"/>
      <c r="M22" s="46"/>
      <c r="N22" s="46"/>
      <c r="O22" s="46"/>
      <c r="Q22" s="46"/>
      <c r="R22" s="46"/>
      <c r="S22" s="46"/>
      <c r="T22" s="46"/>
      <c r="U22" s="46"/>
      <c r="V22" s="27"/>
    </row>
    <row r="23" spans="1:22" ht="12.75">
      <c r="A23" t="s">
        <v>328</v>
      </c>
      <c r="B23" s="15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7">
        <v>0</v>
      </c>
      <c r="I23" s="27">
        <v>0</v>
      </c>
      <c r="J23" s="27">
        <v>0</v>
      </c>
      <c r="L23" s="46"/>
      <c r="M23" s="46"/>
      <c r="N23" s="46"/>
      <c r="O23" s="46"/>
      <c r="P23" s="31"/>
      <c r="Q23" s="46"/>
      <c r="R23" s="46"/>
      <c r="S23" s="46"/>
      <c r="T23" s="46"/>
      <c r="U23" s="46"/>
      <c r="V23" s="31"/>
    </row>
    <row r="24" spans="1:22" ht="12.75">
      <c r="A24" t="s">
        <v>329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7">
        <v>5097</v>
      </c>
      <c r="I24" s="27">
        <v>3114</v>
      </c>
      <c r="J24" s="27">
        <v>0</v>
      </c>
      <c r="K24" s="27"/>
      <c r="L24" s="46"/>
      <c r="M24" s="46"/>
      <c r="N24" s="46"/>
      <c r="O24" s="46"/>
      <c r="Q24" s="46"/>
      <c r="R24" s="46"/>
      <c r="S24" s="46"/>
      <c r="T24" s="46"/>
      <c r="U24" s="46"/>
      <c r="V24" s="46"/>
    </row>
    <row r="25" spans="1:22" ht="12.75">
      <c r="A25" t="s">
        <v>333</v>
      </c>
      <c r="B25" s="15">
        <v>0</v>
      </c>
      <c r="C25" s="15">
        <v>0</v>
      </c>
      <c r="D25" s="15">
        <v>0</v>
      </c>
      <c r="E25" s="15">
        <v>0</v>
      </c>
      <c r="F25" s="15">
        <v>2.5</v>
      </c>
      <c r="G25" s="15">
        <v>0</v>
      </c>
      <c r="H25" s="27">
        <v>2032</v>
      </c>
      <c r="I25" s="27">
        <v>1572</v>
      </c>
      <c r="J25" s="27">
        <v>550</v>
      </c>
      <c r="L25" s="46"/>
      <c r="M25" s="46"/>
      <c r="N25" s="46"/>
      <c r="O25" s="46"/>
      <c r="Q25" s="46"/>
      <c r="R25" s="46"/>
      <c r="S25" s="46"/>
      <c r="T25" s="46"/>
      <c r="U25" s="46"/>
      <c r="V25" s="46"/>
    </row>
    <row r="26" spans="1:21" ht="12.75">
      <c r="A26" t="s">
        <v>330</v>
      </c>
      <c r="B26" s="15">
        <v>0</v>
      </c>
      <c r="C26" s="15">
        <v>0</v>
      </c>
      <c r="D26" s="15">
        <v>0</v>
      </c>
      <c r="E26" s="15">
        <v>0</v>
      </c>
      <c r="F26" s="15">
        <v>1</v>
      </c>
      <c r="G26" s="15">
        <v>0</v>
      </c>
      <c r="H26" s="27">
        <v>2500</v>
      </c>
      <c r="I26" s="27">
        <v>10119</v>
      </c>
      <c r="J26" s="27">
        <v>2</v>
      </c>
      <c r="K26" s="27"/>
      <c r="L26" s="46"/>
      <c r="M26" s="46"/>
      <c r="N26" s="46"/>
      <c r="O26" s="46"/>
      <c r="Q26" s="46"/>
      <c r="R26" s="46"/>
      <c r="S26" s="46"/>
      <c r="T26" s="46"/>
      <c r="U26" s="46"/>
    </row>
    <row r="27" spans="1:22" ht="12.75">
      <c r="A27" t="s">
        <v>342</v>
      </c>
      <c r="B27" s="15">
        <v>0</v>
      </c>
      <c r="C27" s="15">
        <v>0</v>
      </c>
      <c r="D27" s="15">
        <v>0</v>
      </c>
      <c r="E27" s="15">
        <v>0</v>
      </c>
      <c r="F27" s="15">
        <v>0.85</v>
      </c>
      <c r="G27" s="15">
        <v>0</v>
      </c>
      <c r="H27" s="27">
        <v>1500</v>
      </c>
      <c r="I27" s="27">
        <v>26657</v>
      </c>
      <c r="J27" s="27">
        <v>8920</v>
      </c>
      <c r="S27" s="46"/>
      <c r="T27" s="46"/>
      <c r="U27" s="46"/>
      <c r="V27" s="46"/>
    </row>
    <row r="28" spans="1:22" ht="12.75">
      <c r="A28" t="s">
        <v>343</v>
      </c>
      <c r="B28" s="15">
        <v>0</v>
      </c>
      <c r="C28" s="15">
        <v>0</v>
      </c>
      <c r="D28" s="15">
        <v>0</v>
      </c>
      <c r="E28" s="15">
        <v>0</v>
      </c>
      <c r="F28" s="15">
        <v>2.25</v>
      </c>
      <c r="G28" s="15">
        <v>0</v>
      </c>
      <c r="H28" s="27">
        <v>2200</v>
      </c>
      <c r="I28" s="27">
        <v>75305</v>
      </c>
      <c r="J28" s="27">
        <v>19676</v>
      </c>
      <c r="O28" s="46"/>
      <c r="P28" s="46"/>
      <c r="S28" s="46"/>
      <c r="T28" s="46"/>
      <c r="U28" s="46"/>
      <c r="V28" s="46"/>
    </row>
    <row r="29" spans="1:21" ht="12.75">
      <c r="A29" t="s">
        <v>332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7">
        <v>3000</v>
      </c>
      <c r="I29" s="27">
        <v>5882</v>
      </c>
      <c r="J29" s="27">
        <v>3413</v>
      </c>
      <c r="K29" s="27"/>
      <c r="S29" s="46"/>
      <c r="U29" s="46"/>
    </row>
    <row r="30" spans="1:22" ht="12.75">
      <c r="A30" t="s">
        <v>323</v>
      </c>
      <c r="B30" s="15">
        <v>0</v>
      </c>
      <c r="C30" s="15">
        <v>0</v>
      </c>
      <c r="D30" s="15">
        <v>0</v>
      </c>
      <c r="E30" s="15">
        <v>0</v>
      </c>
      <c r="F30" s="15">
        <v>1.2</v>
      </c>
      <c r="G30" s="15">
        <v>0</v>
      </c>
      <c r="H30" s="27">
        <v>3000</v>
      </c>
      <c r="I30" s="27">
        <v>13681</v>
      </c>
      <c r="J30" s="27">
        <v>8400</v>
      </c>
      <c r="L30" s="46"/>
      <c r="M30" s="46"/>
      <c r="N30" s="46"/>
      <c r="O30" s="46"/>
      <c r="Q30" s="46"/>
      <c r="R30" s="46"/>
      <c r="S30" s="46"/>
      <c r="U30" s="46"/>
      <c r="V30" s="27"/>
    </row>
    <row r="31" spans="1:21" ht="12.75">
      <c r="A31" t="s">
        <v>344</v>
      </c>
      <c r="B31" s="15">
        <v>0</v>
      </c>
      <c r="C31" s="15">
        <v>0.3</v>
      </c>
      <c r="D31" s="15">
        <v>0</v>
      </c>
      <c r="E31" s="15">
        <v>0</v>
      </c>
      <c r="F31" s="15">
        <v>2.04</v>
      </c>
      <c r="G31" s="15">
        <v>0</v>
      </c>
      <c r="H31" s="27">
        <v>3030</v>
      </c>
      <c r="I31" s="27">
        <v>48437</v>
      </c>
      <c r="J31" s="27">
        <v>0</v>
      </c>
      <c r="K31" s="27"/>
      <c r="L31" s="46"/>
      <c r="M31" s="46"/>
      <c r="N31" s="46"/>
      <c r="O31" s="46"/>
      <c r="Q31" s="46"/>
      <c r="R31" s="46"/>
      <c r="S31" s="46"/>
      <c r="T31" s="46"/>
      <c r="U31" s="46"/>
    </row>
    <row r="32" spans="1:21" ht="12.75">
      <c r="A32" t="s">
        <v>345</v>
      </c>
      <c r="B32" s="15">
        <v>0</v>
      </c>
      <c r="C32" s="15">
        <v>0.3</v>
      </c>
      <c r="D32" s="15">
        <v>0</v>
      </c>
      <c r="E32" s="15">
        <v>0</v>
      </c>
      <c r="F32" s="15">
        <v>2.04</v>
      </c>
      <c r="G32" s="15">
        <v>0</v>
      </c>
      <c r="H32" s="27">
        <v>3030</v>
      </c>
      <c r="I32" s="27">
        <v>48436</v>
      </c>
      <c r="J32" s="27">
        <v>0</v>
      </c>
      <c r="K32" s="27"/>
      <c r="L32" s="46"/>
      <c r="M32" s="46"/>
      <c r="N32" s="46"/>
      <c r="O32" s="46"/>
      <c r="Q32" s="46"/>
      <c r="R32" s="46"/>
      <c r="S32" s="46"/>
      <c r="T32" s="46"/>
      <c r="U32" s="46"/>
    </row>
    <row r="33" spans="1:21" ht="12.75">
      <c r="A33" t="s">
        <v>346</v>
      </c>
      <c r="B33" s="15">
        <v>0</v>
      </c>
      <c r="C33" s="15">
        <v>0.2</v>
      </c>
      <c r="D33" s="15">
        <v>0</v>
      </c>
      <c r="E33" s="15">
        <v>0</v>
      </c>
      <c r="F33" s="15">
        <v>2</v>
      </c>
      <c r="G33" s="15">
        <v>0</v>
      </c>
      <c r="H33" s="27">
        <v>4402</v>
      </c>
      <c r="I33" s="27">
        <v>36694</v>
      </c>
      <c r="J33" s="27">
        <v>18012</v>
      </c>
      <c r="L33" s="46"/>
      <c r="M33" s="46"/>
      <c r="N33" s="46"/>
      <c r="O33" s="46"/>
      <c r="Q33" s="46"/>
      <c r="R33" s="46"/>
      <c r="S33" s="46"/>
      <c r="T33" s="46"/>
      <c r="U33" s="46"/>
    </row>
    <row r="34" spans="1:21" ht="12.75">
      <c r="A34" t="s">
        <v>347</v>
      </c>
      <c r="B34" s="15">
        <v>0</v>
      </c>
      <c r="C34" s="15">
        <v>0.2</v>
      </c>
      <c r="D34" s="15">
        <v>0</v>
      </c>
      <c r="E34" s="15">
        <v>0</v>
      </c>
      <c r="F34" s="15">
        <v>1</v>
      </c>
      <c r="G34" s="15">
        <v>0</v>
      </c>
      <c r="H34" s="27">
        <v>2072</v>
      </c>
      <c r="I34" s="27">
        <v>26469</v>
      </c>
      <c r="J34" s="27">
        <v>0</v>
      </c>
      <c r="L34" s="46"/>
      <c r="M34" s="46"/>
      <c r="N34" s="46"/>
      <c r="O34" s="46"/>
      <c r="Q34" s="46"/>
      <c r="R34" s="46"/>
      <c r="S34" s="46"/>
      <c r="T34" s="46"/>
      <c r="U34" s="46"/>
    </row>
    <row r="35" spans="1:21" ht="12.75">
      <c r="A35" t="s">
        <v>315</v>
      </c>
      <c r="B35" s="15">
        <v>0</v>
      </c>
      <c r="C35" s="15">
        <v>0</v>
      </c>
      <c r="D35" s="15">
        <v>0</v>
      </c>
      <c r="E35" s="15">
        <v>0</v>
      </c>
      <c r="F35" s="15">
        <v>1</v>
      </c>
      <c r="G35" s="15">
        <v>0</v>
      </c>
      <c r="H35" s="27">
        <v>2000</v>
      </c>
      <c r="I35" s="27">
        <v>24751</v>
      </c>
      <c r="J35" s="27">
        <v>10000</v>
      </c>
      <c r="K35" s="27"/>
      <c r="L35" s="46"/>
      <c r="M35" s="46"/>
      <c r="N35" s="46"/>
      <c r="O35" s="46"/>
      <c r="Q35" s="46"/>
      <c r="R35" s="46"/>
      <c r="S35" s="46"/>
      <c r="T35" s="46"/>
      <c r="U35" s="46"/>
    </row>
    <row r="36" spans="1:12" ht="12.75">
      <c r="A36" t="s">
        <v>334</v>
      </c>
      <c r="B36" s="15">
        <v>0</v>
      </c>
      <c r="C36" s="15">
        <v>0</v>
      </c>
      <c r="D36" s="15">
        <v>0</v>
      </c>
      <c r="E36" s="15">
        <v>0</v>
      </c>
      <c r="F36" s="15">
        <v>2</v>
      </c>
      <c r="G36" s="15">
        <v>0</v>
      </c>
      <c r="H36" s="27">
        <v>4000</v>
      </c>
      <c r="I36" s="27">
        <v>41798</v>
      </c>
      <c r="J36" s="27">
        <v>13025</v>
      </c>
      <c r="L36" s="46"/>
    </row>
    <row r="37" spans="1:22" ht="12.75">
      <c r="A37" t="s">
        <v>318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0.63</v>
      </c>
      <c r="H37" s="27">
        <v>600</v>
      </c>
      <c r="I37" s="27">
        <v>1196</v>
      </c>
      <c r="J37" s="27">
        <v>1213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1" ht="12.75">
      <c r="A38" t="s">
        <v>327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7">
        <v>0</v>
      </c>
      <c r="I38" s="27">
        <v>2000</v>
      </c>
      <c r="J38" s="27">
        <v>1500</v>
      </c>
      <c r="L38" s="46"/>
      <c r="M38" s="46"/>
      <c r="N38" s="46"/>
      <c r="O38" s="46"/>
      <c r="Q38" s="46"/>
      <c r="R38" s="46"/>
      <c r="S38" s="46"/>
      <c r="T38" s="46"/>
      <c r="U38" s="46"/>
    </row>
    <row r="39" ht="9" customHeight="1"/>
    <row r="40" spans="1:10" ht="12.75">
      <c r="A40" t="s">
        <v>358</v>
      </c>
      <c r="B40" s="15">
        <f>SUM(B3:B39)</f>
        <v>8.4</v>
      </c>
      <c r="C40" s="15">
        <f aca="true" t="shared" si="0" ref="C40:J40">SUM(C3:C39)</f>
        <v>1</v>
      </c>
      <c r="D40" s="15">
        <f t="shared" si="0"/>
        <v>1</v>
      </c>
      <c r="E40" s="15">
        <f t="shared" si="0"/>
        <v>2.5700000000000003</v>
      </c>
      <c r="F40" s="15">
        <f t="shared" si="0"/>
        <v>58.730000000000004</v>
      </c>
      <c r="G40" s="15">
        <f t="shared" si="0"/>
        <v>2.16</v>
      </c>
      <c r="H40" s="27">
        <f t="shared" si="0"/>
        <v>328112</v>
      </c>
      <c r="I40" s="27">
        <f t="shared" si="0"/>
        <v>1200998</v>
      </c>
      <c r="J40" s="27">
        <f t="shared" si="0"/>
        <v>349183</v>
      </c>
    </row>
  </sheetData>
  <sheetProtection/>
  <printOptions/>
  <pageMargins left="0.75" right="0.68" top="0.77" bottom="0.54" header="0.5" footer="0.56"/>
  <pageSetup firstPageNumber="119" useFirstPageNumber="1" horizontalDpi="600" verticalDpi="600" orientation="landscape" r:id="rId1"/>
  <headerFooter alignWithMargins="0">
    <oddHeader>&amp;C2000-2001 BOOKMOBILE SERVICE ANNUAL REPORT&amp;RPAGE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421875" style="27" customWidth="1"/>
    <col min="3" max="3" width="10.28125" style="2" customWidth="1"/>
    <col min="4" max="4" width="9.57421875" style="2" customWidth="1"/>
    <col min="5" max="5" width="9.57421875" style="7" customWidth="1"/>
    <col min="6" max="11" width="9.140625" style="7" customWidth="1"/>
    <col min="12" max="13" width="9.140625" style="27" customWidth="1"/>
  </cols>
  <sheetData>
    <row r="1" spans="1:11" ht="12.75">
      <c r="A1" s="25" t="s">
        <v>56</v>
      </c>
      <c r="B1" s="25"/>
      <c r="C1" s="3"/>
      <c r="D1" s="3"/>
      <c r="E1" s="6"/>
      <c r="F1" s="6"/>
      <c r="G1" s="6"/>
      <c r="H1" s="6"/>
      <c r="I1" s="6"/>
      <c r="J1" s="6"/>
      <c r="K1" s="6"/>
    </row>
    <row r="2" spans="1:11" ht="12.75">
      <c r="A2" s="25"/>
      <c r="B2" s="25"/>
      <c r="C2" s="3"/>
      <c r="D2" s="3"/>
      <c r="E2" s="6"/>
      <c r="F2" s="6"/>
      <c r="G2" s="6"/>
      <c r="H2" s="6"/>
      <c r="I2" s="6"/>
      <c r="J2" s="6"/>
      <c r="K2" s="6"/>
    </row>
    <row r="8" spans="3:4" ht="12.75">
      <c r="C8" s="4"/>
      <c r="D8" s="4"/>
    </row>
    <row r="11" spans="3:4" ht="12.75">
      <c r="C11" s="4"/>
      <c r="D11" s="4"/>
    </row>
    <row r="12" spans="3:11" ht="12.75">
      <c r="C12" s="4"/>
      <c r="D12" s="4"/>
      <c r="F12" s="8"/>
      <c r="G12" s="8"/>
      <c r="H12" s="8"/>
      <c r="I12" s="8"/>
      <c r="J12" s="8"/>
      <c r="K12" s="8"/>
    </row>
    <row r="14" spans="3:4" ht="12.75">
      <c r="C14" s="4"/>
      <c r="D14" s="4"/>
    </row>
    <row r="15" spans="3:4" ht="12.75">
      <c r="C15" s="4"/>
      <c r="D15" s="4"/>
    </row>
    <row r="21" spans="15:19" ht="12.75">
      <c r="O21" s="11"/>
      <c r="P21" s="13"/>
      <c r="Q21" s="13"/>
      <c r="R21" s="13"/>
      <c r="S21" s="13"/>
    </row>
    <row r="22" spans="3:11" ht="12.75">
      <c r="C22" s="4"/>
      <c r="D22" s="4"/>
      <c r="F22" s="8"/>
      <c r="G22" s="8"/>
      <c r="H22" s="8"/>
      <c r="I22" s="8"/>
      <c r="J22" s="8"/>
      <c r="K22" s="8"/>
    </row>
    <row r="24" spans="3:11" ht="12.75">
      <c r="C24" s="4"/>
      <c r="D24" s="4"/>
      <c r="F24" s="8"/>
      <c r="G24" s="8"/>
      <c r="H24" s="8"/>
      <c r="I24" s="8"/>
      <c r="J24" s="8"/>
      <c r="K24" s="8"/>
    </row>
    <row r="26" spans="3:11" ht="12.75">
      <c r="C26" s="4"/>
      <c r="D26" s="4"/>
      <c r="F26" s="8"/>
      <c r="G26" s="8"/>
      <c r="H26" s="8"/>
      <c r="I26" s="8"/>
      <c r="J26" s="8"/>
      <c r="K26" s="8"/>
    </row>
    <row r="27" spans="3:4" ht="12.75">
      <c r="C27" s="4"/>
      <c r="D27" s="4"/>
    </row>
    <row r="31" spans="3:11" ht="12.75">
      <c r="C31" s="4"/>
      <c r="D31" s="4"/>
      <c r="F31" s="8"/>
      <c r="G31" s="8"/>
      <c r="H31" s="8"/>
      <c r="I31" s="8"/>
      <c r="J31" s="8"/>
      <c r="K31" s="8"/>
    </row>
    <row r="34" spans="3:11" ht="12.75">
      <c r="C34" s="4"/>
      <c r="D34" s="4"/>
      <c r="F34" s="8"/>
      <c r="G34" s="8"/>
      <c r="H34" s="8"/>
      <c r="I34" s="8"/>
      <c r="J34" s="8"/>
      <c r="K34" s="8"/>
    </row>
    <row r="38" spans="3:4" ht="12.75">
      <c r="C38" s="4"/>
      <c r="D38" s="4"/>
    </row>
    <row r="40" spans="15:19" ht="12.75">
      <c r="O40" s="11"/>
      <c r="P40" s="13"/>
      <c r="Q40" s="13"/>
      <c r="R40" s="13"/>
      <c r="S40" s="13"/>
    </row>
    <row r="41" spans="3:11" ht="12.75">
      <c r="C41" s="4"/>
      <c r="D41" s="4"/>
      <c r="F41" s="8"/>
      <c r="G41" s="8"/>
      <c r="H41" s="8"/>
      <c r="I41" s="8"/>
      <c r="J41" s="8"/>
      <c r="K41" s="8"/>
    </row>
    <row r="42" spans="3:11" ht="12.75">
      <c r="C42" s="4"/>
      <c r="D42" s="4"/>
      <c r="F42" s="8"/>
      <c r="G42" s="8"/>
      <c r="H42" s="8"/>
      <c r="I42" s="8"/>
      <c r="J42" s="8"/>
      <c r="K42" s="8"/>
    </row>
    <row r="47" spans="3:11" ht="12.75">
      <c r="C47" s="7"/>
      <c r="D47" s="7"/>
      <c r="I47" s="27"/>
      <c r="J47" s="27"/>
      <c r="K47" s="27"/>
    </row>
    <row r="62" spans="3:11" ht="12.75">
      <c r="C62" s="4"/>
      <c r="D62" s="4"/>
      <c r="F62" s="8"/>
      <c r="G62" s="8"/>
      <c r="H62" s="8"/>
      <c r="I62" s="8"/>
      <c r="J62" s="8"/>
      <c r="K62" s="8"/>
    </row>
    <row r="65" spans="3:4" ht="12.75">
      <c r="C65" s="4"/>
      <c r="D65" s="4"/>
    </row>
    <row r="68" spans="3:11" ht="12.75">
      <c r="C68" s="4"/>
      <c r="D68" s="4"/>
      <c r="F68" s="8"/>
      <c r="G68" s="8"/>
      <c r="H68" s="8"/>
      <c r="I68" s="8"/>
      <c r="J68" s="8"/>
      <c r="K68" s="8"/>
    </row>
    <row r="73" spans="3:11" ht="12.75">
      <c r="C73" s="4"/>
      <c r="D73" s="4"/>
      <c r="F73" s="8"/>
      <c r="G73" s="8"/>
      <c r="H73" s="8"/>
      <c r="I73" s="8"/>
      <c r="J73" s="8"/>
      <c r="K73" s="8"/>
    </row>
    <row r="76" spans="3:11" ht="12.75">
      <c r="C76" s="4"/>
      <c r="D76" s="4"/>
      <c r="F76" s="8"/>
      <c r="G76" s="8"/>
      <c r="H76" s="8"/>
      <c r="I76" s="8"/>
      <c r="J76" s="8"/>
      <c r="K76" s="8"/>
    </row>
    <row r="90" spans="3:11" ht="12.75">
      <c r="C90" s="4"/>
      <c r="D90" s="4"/>
      <c r="F90" s="8"/>
      <c r="G90" s="8"/>
      <c r="H90" s="8"/>
      <c r="I90" s="8"/>
      <c r="J90" s="8"/>
      <c r="K90" s="8"/>
    </row>
    <row r="102" spans="3:11" ht="12.75">
      <c r="C102" s="4"/>
      <c r="D102" s="4"/>
      <c r="F102" s="8"/>
      <c r="G102" s="8"/>
      <c r="H102" s="8"/>
      <c r="I102" s="8"/>
      <c r="J102" s="8"/>
      <c r="K102" s="8"/>
    </row>
    <row r="106" spans="3:11" ht="12.75">
      <c r="C106" s="4"/>
      <c r="D106" s="4"/>
      <c r="F106" s="8"/>
      <c r="G106" s="8"/>
      <c r="H106" s="8"/>
      <c r="I106" s="8"/>
      <c r="J106" s="8"/>
      <c r="K106" s="8"/>
    </row>
    <row r="107" spans="3:11" ht="12.75">
      <c r="C107" s="4"/>
      <c r="D107" s="4"/>
      <c r="F107" s="8"/>
      <c r="G107" s="8"/>
      <c r="H107" s="8"/>
      <c r="I107" s="8"/>
      <c r="J107" s="8"/>
      <c r="K107" s="8"/>
    </row>
    <row r="108" spans="3:11" ht="12.75">
      <c r="C108" s="4"/>
      <c r="D108" s="4"/>
      <c r="F108" s="8"/>
      <c r="G108" s="8"/>
      <c r="H108" s="8"/>
      <c r="I108" s="8"/>
      <c r="J108" s="8"/>
      <c r="K108" s="8"/>
    </row>
    <row r="110" spans="3:11" ht="12.75">
      <c r="C110" s="4"/>
      <c r="D110" s="4"/>
      <c r="F110" s="8"/>
      <c r="G110" s="8"/>
      <c r="H110" s="8"/>
      <c r="I110" s="8"/>
      <c r="J110" s="8"/>
      <c r="K110" s="8"/>
    </row>
    <row r="115" spans="3:11" ht="12.75">
      <c r="C115" s="4"/>
      <c r="D115" s="4"/>
      <c r="F115" s="8"/>
      <c r="G115" s="8"/>
      <c r="H115" s="8"/>
      <c r="I115" s="8"/>
      <c r="J115" s="8"/>
      <c r="K115" s="8"/>
    </row>
    <row r="120" spans="15:19" ht="12.75">
      <c r="O120" s="11"/>
      <c r="P120" s="13"/>
      <c r="Q120" s="13"/>
      <c r="R120" s="13"/>
      <c r="S120" s="13"/>
    </row>
    <row r="121" spans="3:11" ht="12.75">
      <c r="C121" s="4"/>
      <c r="D121" s="4"/>
      <c r="F121" s="8"/>
      <c r="G121" s="8"/>
      <c r="H121" s="8"/>
      <c r="I121" s="8"/>
      <c r="J121" s="8"/>
      <c r="K121" s="8"/>
    </row>
    <row r="122" spans="3:11" ht="12.75">
      <c r="C122" s="4"/>
      <c r="D122" s="4"/>
      <c r="F122" s="8"/>
      <c r="G122" s="8"/>
      <c r="H122" s="8"/>
      <c r="I122" s="8"/>
      <c r="J122" s="8"/>
      <c r="K122" s="8"/>
    </row>
    <row r="134" spans="3:11" ht="12.75">
      <c r="C134" s="4"/>
      <c r="D134" s="4"/>
      <c r="F134" s="8"/>
      <c r="G134" s="8"/>
      <c r="H134" s="8"/>
      <c r="I134" s="8"/>
      <c r="J134" s="8"/>
      <c r="K134" s="8"/>
    </row>
    <row r="135" spans="1:11" ht="12.75">
      <c r="A135" s="28"/>
      <c r="C135" s="4"/>
      <c r="D135" s="4"/>
      <c r="F135" s="8"/>
      <c r="G135" s="8"/>
      <c r="H135" s="8"/>
      <c r="I135" s="8"/>
      <c r="J135" s="8"/>
      <c r="K135" s="8"/>
    </row>
    <row r="139" spans="3:11" ht="12.75">
      <c r="C139" s="4"/>
      <c r="D139" s="4"/>
      <c r="F139" s="8"/>
      <c r="G139" s="8"/>
      <c r="H139" s="8"/>
      <c r="I139" s="8"/>
      <c r="J139" s="8"/>
      <c r="K139" s="8"/>
    </row>
    <row r="149" spans="3:11" ht="12.75">
      <c r="C149" s="7"/>
      <c r="D149" s="7"/>
      <c r="I149" s="27"/>
      <c r="J149" s="27"/>
      <c r="K149" s="27"/>
    </row>
    <row r="157" spans="3:11" ht="12.75">
      <c r="C157" s="4"/>
      <c r="D157" s="4"/>
      <c r="F157" s="8"/>
      <c r="G157" s="8"/>
      <c r="H157" s="8"/>
      <c r="I157" s="8"/>
      <c r="J157" s="8"/>
      <c r="K157" s="8"/>
    </row>
    <row r="158" spans="3:4" ht="12.75">
      <c r="C158" s="4"/>
      <c r="D158" s="4"/>
    </row>
    <row r="168" spans="3:11" ht="12.75">
      <c r="C168" s="4"/>
      <c r="D168" s="4"/>
      <c r="F168" s="8"/>
      <c r="G168" s="8"/>
      <c r="H168" s="8"/>
      <c r="I168" s="8"/>
      <c r="J168" s="8"/>
      <c r="K168" s="8"/>
    </row>
    <row r="169" spans="3:4" ht="12.75">
      <c r="C169" s="4"/>
      <c r="D169" s="4"/>
    </row>
    <row r="171" spans="3:11" ht="12.75">
      <c r="C171" s="4"/>
      <c r="D171" s="4"/>
      <c r="F171" s="8"/>
      <c r="G171" s="8"/>
      <c r="H171" s="8"/>
      <c r="I171" s="8"/>
      <c r="J171" s="8"/>
      <c r="K171" s="8"/>
    </row>
    <row r="179" spans="3:11" ht="12.75">
      <c r="C179" s="4"/>
      <c r="D179" s="4"/>
      <c r="F179" s="8"/>
      <c r="G179" s="8"/>
      <c r="H179" s="8"/>
      <c r="I179" s="8"/>
      <c r="J179" s="8"/>
      <c r="K179" s="8"/>
    </row>
    <row r="180" spans="3:11" ht="12.75">
      <c r="C180" s="4"/>
      <c r="D180" s="4"/>
      <c r="F180" s="8"/>
      <c r="G180" s="8"/>
      <c r="H180" s="8"/>
      <c r="I180" s="8"/>
      <c r="J180" s="8"/>
      <c r="K180" s="8"/>
    </row>
    <row r="186" spans="3:11" ht="12.75">
      <c r="C186" s="4"/>
      <c r="D186" s="4"/>
      <c r="F186" s="8"/>
      <c r="G186" s="8"/>
      <c r="H186" s="8"/>
      <c r="I186" s="8"/>
      <c r="J186" s="8"/>
      <c r="K186" s="8"/>
    </row>
    <row r="195" spans="3:11" ht="12.75">
      <c r="C195" s="4"/>
      <c r="D195" s="4"/>
      <c r="F195" s="8"/>
      <c r="G195" s="8"/>
      <c r="H195" s="8"/>
      <c r="I195" s="8"/>
      <c r="J195" s="8"/>
      <c r="K195" s="8"/>
    </row>
    <row r="202" spans="3:11" ht="12.75">
      <c r="C202" s="4"/>
      <c r="D202" s="4"/>
      <c r="F202" s="8"/>
      <c r="G202" s="8"/>
      <c r="H202" s="8"/>
      <c r="I202" s="8"/>
      <c r="J202" s="8"/>
      <c r="K202" s="8"/>
    </row>
    <row r="212" spans="3:11" ht="12.75">
      <c r="C212" s="4"/>
      <c r="D212" s="4"/>
      <c r="F212" s="8"/>
      <c r="G212" s="8"/>
      <c r="H212" s="8"/>
      <c r="I212" s="8"/>
      <c r="J212" s="8"/>
      <c r="K212" s="8"/>
    </row>
    <row r="213" spans="3:4" ht="12.75">
      <c r="C213" s="4"/>
      <c r="D213" s="4"/>
    </row>
    <row r="217" spans="3:11" ht="12.75">
      <c r="C217" s="4"/>
      <c r="D217" s="4"/>
      <c r="F217" s="8"/>
      <c r="G217" s="8"/>
      <c r="H217" s="8"/>
      <c r="I217" s="8"/>
      <c r="J217" s="8"/>
      <c r="K217" s="8"/>
    </row>
    <row r="218" spans="3:11" ht="12.75">
      <c r="C218" s="4"/>
      <c r="D218" s="4"/>
      <c r="F218" s="8"/>
      <c r="G218" s="8"/>
      <c r="H218" s="8"/>
      <c r="I218" s="8"/>
      <c r="J218" s="8"/>
      <c r="K218" s="8"/>
    </row>
    <row r="224" spans="3:11" ht="12.75">
      <c r="C224" s="4"/>
      <c r="D224" s="4"/>
      <c r="F224" s="8"/>
      <c r="G224" s="8"/>
      <c r="H224" s="8"/>
      <c r="I224" s="8"/>
      <c r="J224" s="8"/>
      <c r="K224" s="8"/>
    </row>
    <row r="225" spans="3:11" ht="12.75">
      <c r="C225" s="4"/>
      <c r="D225" s="4"/>
      <c r="F225" s="8"/>
      <c r="G225" s="8"/>
      <c r="H225" s="8"/>
      <c r="I225" s="8"/>
      <c r="J225" s="8"/>
      <c r="K225" s="8"/>
    </row>
    <row r="229" spans="3:4" ht="12.75">
      <c r="C229" s="4"/>
      <c r="D229" s="4"/>
    </row>
    <row r="243" spans="3:11" ht="12.75">
      <c r="C243" s="4"/>
      <c r="D243" s="4"/>
      <c r="F243" s="8"/>
      <c r="G243" s="8"/>
      <c r="H243" s="8"/>
      <c r="I243" s="8"/>
      <c r="J243" s="8"/>
      <c r="K243" s="8"/>
    </row>
    <row r="255" spans="3:11" ht="12.75">
      <c r="C255" s="4"/>
      <c r="D255" s="4"/>
      <c r="F255" s="8"/>
      <c r="G255" s="8"/>
      <c r="H255" s="8"/>
      <c r="I255" s="8"/>
      <c r="J255" s="8"/>
      <c r="K255" s="8"/>
    </row>
    <row r="260" spans="3:11" ht="12.75">
      <c r="C260" s="4"/>
      <c r="D260" s="4"/>
      <c r="F260" s="8"/>
      <c r="G260" s="8"/>
      <c r="H260" s="8"/>
      <c r="I260" s="8"/>
      <c r="J260" s="8"/>
      <c r="K260" s="8"/>
    </row>
    <row r="262" spans="3:11" ht="12.75">
      <c r="C262" s="4"/>
      <c r="D262" s="4"/>
      <c r="F262" s="8"/>
      <c r="G262" s="8"/>
      <c r="H262" s="8"/>
      <c r="I262" s="8"/>
      <c r="J262" s="8"/>
      <c r="K262" s="8"/>
    </row>
    <row r="268" spans="3:11" ht="12.75">
      <c r="C268" s="7"/>
      <c r="D268" s="7"/>
      <c r="I268" s="27"/>
      <c r="J268" s="27"/>
      <c r="K268" s="27"/>
    </row>
    <row r="280" spans="3:4" ht="12.75">
      <c r="C280" s="4"/>
      <c r="D280" s="4"/>
    </row>
    <row r="285" spans="3:11" ht="12.75">
      <c r="C285" s="4"/>
      <c r="D285" s="4"/>
      <c r="F285" s="8"/>
      <c r="G285" s="8"/>
      <c r="H285" s="8"/>
      <c r="I285" s="8"/>
      <c r="J285" s="8"/>
      <c r="K285" s="8"/>
    </row>
    <row r="288" spans="3:11" ht="12.75">
      <c r="C288" s="4"/>
      <c r="D288" s="4"/>
      <c r="F288" s="8"/>
      <c r="G288" s="8"/>
      <c r="H288" s="8"/>
      <c r="I288" s="8"/>
      <c r="J288" s="8"/>
      <c r="K288" s="8"/>
    </row>
    <row r="293" spans="3:11" ht="12.75">
      <c r="C293" s="4"/>
      <c r="D293" s="4"/>
      <c r="F293" s="8"/>
      <c r="G293" s="8"/>
      <c r="H293" s="8"/>
      <c r="I293" s="8"/>
      <c r="J293" s="8"/>
      <c r="K293" s="8"/>
    </row>
    <row r="303" spans="1:11" ht="12.75">
      <c r="A303" s="28"/>
      <c r="C303" s="4"/>
      <c r="D303" s="4"/>
      <c r="F303" s="8"/>
      <c r="G303" s="8"/>
      <c r="H303" s="8"/>
      <c r="I303" s="8"/>
      <c r="J303" s="8"/>
      <c r="K303" s="8"/>
    </row>
    <row r="306" spans="3:11" ht="12.75">
      <c r="C306" s="4"/>
      <c r="D306" s="4"/>
      <c r="F306" s="8"/>
      <c r="G306" s="8"/>
      <c r="H306" s="8"/>
      <c r="I306" s="8"/>
      <c r="J306" s="8"/>
      <c r="K306" s="8"/>
    </row>
    <row r="309" spans="3:11" ht="12.75">
      <c r="C309" s="4"/>
      <c r="D309" s="4"/>
      <c r="F309" s="8"/>
      <c r="G309" s="8"/>
      <c r="H309" s="8"/>
      <c r="I309" s="8"/>
      <c r="J309" s="8"/>
      <c r="K309" s="8"/>
    </row>
    <row r="311" spans="3:11" ht="12.75">
      <c r="C311" s="4"/>
      <c r="D311" s="4"/>
      <c r="F311" s="8"/>
      <c r="G311" s="8"/>
      <c r="H311" s="8"/>
      <c r="I311" s="8"/>
      <c r="J311" s="8"/>
      <c r="K311" s="8"/>
    </row>
    <row r="313" spans="3:11" ht="12.75">
      <c r="C313" s="4"/>
      <c r="D313" s="4"/>
      <c r="F313" s="8"/>
      <c r="G313" s="8"/>
      <c r="H313" s="8"/>
      <c r="I313" s="8"/>
      <c r="J313" s="8"/>
      <c r="K313" s="8"/>
    </row>
    <row r="314" spans="3:11" ht="12.75">
      <c r="C314" s="4"/>
      <c r="D314" s="4"/>
      <c r="F314" s="8"/>
      <c r="G314" s="8"/>
      <c r="H314" s="8"/>
      <c r="I314" s="8"/>
      <c r="J314" s="8"/>
      <c r="K314" s="8"/>
    </row>
    <row r="322" spans="3:11" ht="12.75">
      <c r="C322" s="4"/>
      <c r="D322" s="4"/>
      <c r="F322" s="8"/>
      <c r="G322" s="8"/>
      <c r="H322" s="8"/>
      <c r="I322" s="8"/>
      <c r="J322" s="8"/>
      <c r="K322" s="8"/>
    </row>
    <row r="324" spans="3:11" ht="12.75">
      <c r="C324" s="4"/>
      <c r="D324" s="4"/>
      <c r="F324" s="8"/>
      <c r="G324" s="8"/>
      <c r="H324" s="8"/>
      <c r="I324" s="8"/>
      <c r="J324" s="8"/>
      <c r="K324" s="8"/>
    </row>
    <row r="329" spans="3:11" ht="12.75">
      <c r="C329" s="4"/>
      <c r="D329" s="4"/>
      <c r="F329" s="8"/>
      <c r="G329" s="8"/>
      <c r="H329" s="8"/>
      <c r="I329" s="8"/>
      <c r="J329" s="8"/>
      <c r="K329" s="8"/>
    </row>
    <row r="335" spans="3:11" ht="12.75">
      <c r="C335" s="4"/>
      <c r="D335" s="4"/>
      <c r="F335" s="8"/>
      <c r="G335" s="8"/>
      <c r="H335" s="8"/>
      <c r="I335" s="8"/>
      <c r="J335" s="8"/>
      <c r="K335" s="8"/>
    </row>
    <row r="338" spans="3:11" ht="12.75">
      <c r="C338" s="4"/>
      <c r="D338" s="4"/>
      <c r="F338" s="8"/>
      <c r="G338" s="8"/>
      <c r="H338" s="8"/>
      <c r="I338" s="8"/>
      <c r="J338" s="8"/>
      <c r="K338" s="8"/>
    </row>
    <row r="342" spans="3:4" ht="12.75">
      <c r="C342" s="4"/>
      <c r="D342" s="4"/>
    </row>
    <row r="351" spans="3:11" ht="12.75">
      <c r="C351" s="4"/>
      <c r="D351" s="4"/>
      <c r="F351" s="8"/>
      <c r="G351" s="8"/>
      <c r="H351" s="8"/>
      <c r="I351" s="8"/>
      <c r="J351" s="8"/>
      <c r="K351" s="8"/>
    </row>
    <row r="365" spans="3:11" ht="12.75">
      <c r="C365" s="4"/>
      <c r="D365" s="4"/>
      <c r="F365" s="8"/>
      <c r="G365" s="8"/>
      <c r="H365" s="8"/>
      <c r="I365" s="8"/>
      <c r="J365" s="8"/>
      <c r="K365" s="8"/>
    </row>
    <row r="374" spans="3:11" ht="12.75">
      <c r="C374" s="4"/>
      <c r="D374" s="4"/>
      <c r="F374" s="8"/>
      <c r="G374" s="8"/>
      <c r="H374" s="8"/>
      <c r="I374" s="8"/>
      <c r="J374" s="8"/>
      <c r="K374" s="8"/>
    </row>
    <row r="375" spans="3:11" ht="12.75">
      <c r="C375" s="4"/>
      <c r="D375" s="4"/>
      <c r="F375" s="8"/>
      <c r="G375" s="8"/>
      <c r="H375" s="8"/>
      <c r="I375" s="8"/>
      <c r="J375" s="8"/>
      <c r="K375" s="8"/>
    </row>
    <row r="377" spans="3:11" ht="12.75">
      <c r="C377" s="4"/>
      <c r="D377" s="4"/>
      <c r="F377" s="8"/>
      <c r="G377" s="8"/>
      <c r="H377" s="8"/>
      <c r="I377" s="8"/>
      <c r="J377" s="8"/>
      <c r="K377" s="8"/>
    </row>
    <row r="381" spans="3:11" ht="12.75">
      <c r="C381" s="7"/>
      <c r="D381" s="7"/>
      <c r="I381" s="27"/>
      <c r="J381" s="27"/>
      <c r="K381" s="27"/>
    </row>
    <row r="386" spans="1:11" ht="12.75">
      <c r="A386" s="28"/>
      <c r="C386" s="4"/>
      <c r="D386" s="4"/>
      <c r="F386" s="8"/>
      <c r="G386" s="8"/>
      <c r="H386" s="8"/>
      <c r="I386" s="8"/>
      <c r="J386" s="8"/>
      <c r="K386" s="8"/>
    </row>
    <row r="396" spans="3:11" ht="12.75">
      <c r="C396" s="4"/>
      <c r="D396" s="4"/>
      <c r="F396" s="8"/>
      <c r="G396" s="8"/>
      <c r="H396" s="8"/>
      <c r="I396" s="8"/>
      <c r="J396" s="8"/>
      <c r="K396" s="8"/>
    </row>
    <row r="397" spans="3:11" ht="12.75">
      <c r="C397" s="4"/>
      <c r="D397" s="4"/>
      <c r="F397" s="8"/>
      <c r="G397" s="8"/>
      <c r="H397" s="8"/>
      <c r="I397" s="8"/>
      <c r="J397" s="8"/>
      <c r="K397" s="8"/>
    </row>
    <row r="399" spans="3:11" ht="12.75">
      <c r="C399" s="4"/>
      <c r="D399" s="4"/>
      <c r="F399" s="8"/>
      <c r="G399" s="8"/>
      <c r="H399" s="8"/>
      <c r="I399" s="8"/>
      <c r="J399" s="8"/>
      <c r="K399" s="8"/>
    </row>
    <row r="418" spans="3:11" ht="12.75">
      <c r="C418" s="4"/>
      <c r="D418" s="4"/>
      <c r="F418" s="8"/>
      <c r="G418" s="8"/>
      <c r="H418" s="8"/>
      <c r="I418" s="8"/>
      <c r="J418" s="8"/>
      <c r="K418" s="8"/>
    </row>
    <row r="435" spans="3:11" ht="12.75">
      <c r="C435" s="4"/>
      <c r="D435" s="4"/>
      <c r="F435" s="8"/>
      <c r="G435" s="8"/>
      <c r="H435" s="8"/>
      <c r="I435" s="8"/>
      <c r="J435" s="8"/>
      <c r="K435" s="8"/>
    </row>
    <row r="443" spans="3:11" ht="12.75">
      <c r="C443" s="4"/>
      <c r="D443" s="4"/>
      <c r="F443" s="8"/>
      <c r="G443" s="8"/>
      <c r="H443" s="8"/>
      <c r="I443" s="8"/>
      <c r="J443" s="8"/>
      <c r="K443" s="8"/>
    </row>
    <row r="448" spans="3:11" ht="12.75">
      <c r="C448" s="4"/>
      <c r="D448" s="4"/>
      <c r="F448" s="8"/>
      <c r="G448" s="8"/>
      <c r="H448" s="8"/>
      <c r="I448" s="8"/>
      <c r="J448" s="8"/>
      <c r="K448" s="8"/>
    </row>
    <row r="456" spans="3:11" ht="12.75">
      <c r="C456" s="4"/>
      <c r="D456" s="4"/>
      <c r="F456" s="8"/>
      <c r="G456" s="8"/>
      <c r="H456" s="8"/>
      <c r="I456" s="8"/>
      <c r="J456" s="8"/>
      <c r="K456" s="8"/>
    </row>
    <row r="475" spans="3:11" ht="12.75">
      <c r="C475" s="4"/>
      <c r="D475" s="4"/>
      <c r="F475" s="8"/>
      <c r="G475" s="8"/>
      <c r="H475" s="8"/>
      <c r="I475" s="8"/>
      <c r="J475" s="8"/>
      <c r="K475" s="8"/>
    </row>
    <row r="476" spans="3:11" ht="12.75">
      <c r="C476" s="4"/>
      <c r="D476" s="4"/>
      <c r="F476" s="8"/>
      <c r="G476" s="8"/>
      <c r="H476" s="8"/>
      <c r="I476" s="8"/>
      <c r="J476" s="8"/>
      <c r="K476" s="8"/>
    </row>
    <row r="481" spans="3:11" ht="12.75">
      <c r="C481" s="7"/>
      <c r="D481" s="7"/>
      <c r="I481" s="27"/>
      <c r="J481" s="27"/>
      <c r="K481" s="27"/>
    </row>
    <row r="486" spans="3:11" ht="12.75">
      <c r="C486" s="4"/>
      <c r="D486" s="4"/>
      <c r="F486" s="8"/>
      <c r="G486" s="8"/>
      <c r="H486" s="8"/>
      <c r="I486" s="8"/>
      <c r="J486" s="8"/>
      <c r="K486" s="8"/>
    </row>
    <row r="493" spans="3:11" ht="12.75">
      <c r="C493" s="4"/>
      <c r="D493" s="4"/>
      <c r="F493" s="8"/>
      <c r="G493" s="8"/>
      <c r="H493" s="8"/>
      <c r="I493" s="8"/>
      <c r="J493" s="8"/>
      <c r="K493" s="8"/>
    </row>
    <row r="496" spans="3:4" ht="12.75">
      <c r="C496" s="4"/>
      <c r="D496" s="4"/>
    </row>
    <row r="510" spans="3:11" ht="12.75">
      <c r="C510" s="7"/>
      <c r="D510" s="7"/>
      <c r="I510" s="27"/>
      <c r="J510" s="27"/>
      <c r="K510" s="27"/>
    </row>
    <row r="511" spans="3:11" ht="12.75">
      <c r="C511" s="7"/>
      <c r="D511" s="7"/>
      <c r="I511" s="27"/>
      <c r="J511" s="27"/>
      <c r="K511" s="27"/>
    </row>
    <row r="512" spans="3:11" ht="12.75">
      <c r="C512" s="7"/>
      <c r="D512" s="7"/>
      <c r="I512" s="27"/>
      <c r="J512" s="27"/>
      <c r="K512" s="27"/>
    </row>
    <row r="513" spans="3:11" ht="12.75">
      <c r="C513" s="7"/>
      <c r="D513" s="7"/>
      <c r="I513" s="27"/>
      <c r="J513" s="27"/>
      <c r="K513" s="27"/>
    </row>
    <row r="514" spans="3:11" ht="12.75">
      <c r="C514" s="7"/>
      <c r="D514" s="7"/>
      <c r="I514" s="27"/>
      <c r="J514" s="27"/>
      <c r="K514" s="27"/>
    </row>
    <row r="515" spans="3:11" ht="12.75">
      <c r="C515" s="7"/>
      <c r="D515" s="7"/>
      <c r="I515" s="2"/>
      <c r="J515" s="2"/>
      <c r="K515" s="2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lrohm</dc:creator>
  <cp:keywords/>
  <dc:description/>
  <cp:lastModifiedBy>Bisbano, Beth</cp:lastModifiedBy>
  <cp:lastPrinted>2002-10-11T18:15:24Z</cp:lastPrinted>
  <dcterms:created xsi:type="dcterms:W3CDTF">2002-02-19T19:50:51Z</dcterms:created>
  <dcterms:modified xsi:type="dcterms:W3CDTF">2015-04-09T19:38:33Z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16600.0000000000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